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C:\Users\alicec\Box\ONL-Grants and Projects (Open Access)\ONL-A-07228 AU-EU Youth Action Lab\Shared folder□ YFJ, RD Uganda, &amp; Oxfam\04. PIM and Funding Manuals\1. PIM\4. Grant Management Chapters\"/>
    </mc:Choice>
  </mc:AlternateContent>
  <xr:revisionPtr revIDLastSave="608" documentId="13_ncr:1_{908F93E3-0546-4FE4-AF8C-DD29881D68AE}" xr6:coauthVersionLast="47" xr6:coauthVersionMax="47" xr10:uidLastSave="{E46D4F7B-533A-4575-917D-82B591749A0D}"/>
  <bookViews>
    <workbookView xWindow="-108" yWindow="-108" windowWidth="23256" windowHeight="12576" xr2:uid="{96F41A3C-DDB5-4423-A7ED-CBE43F7FD6E4}"/>
  </bookViews>
  <sheets>
    <sheet name="Detailed Budget" sheetId="12" r:id="rId1"/>
    <sheet name="Budget Summary" sheetId="10" r:id="rId2"/>
    <sheet name="Detailed Financial Report" sheetId="6" state="hidden" r:id="rId3"/>
    <sheet name="Financial Report Summary" sheetId="7" state="hidden" r:id="rId4"/>
    <sheet name="Ledger" sheetId="8" state="hidden" r:id="rId5"/>
    <sheet name="List"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12" l="1"/>
  <c r="I44" i="12"/>
  <c r="I35" i="12"/>
  <c r="F35" i="12"/>
  <c r="F23" i="12"/>
  <c r="I23" i="12" s="1"/>
  <c r="I17" i="12"/>
  <c r="I56" i="12"/>
  <c r="I57" i="12"/>
  <c r="I55" i="12"/>
  <c r="I36" i="12"/>
  <c r="I37" i="12"/>
  <c r="I38" i="12"/>
  <c r="I39" i="12"/>
  <c r="I40" i="12"/>
  <c r="I41" i="12"/>
  <c r="I42" i="12"/>
  <c r="I43" i="12"/>
  <c r="I45" i="12"/>
  <c r="I46" i="12"/>
  <c r="I47" i="12"/>
  <c r="I48" i="12"/>
  <c r="I49" i="12"/>
  <c r="I50" i="12"/>
  <c r="I51" i="12"/>
  <c r="I52" i="12"/>
  <c r="I53" i="12"/>
  <c r="I32" i="12"/>
  <c r="I30" i="12"/>
  <c r="I31" i="12"/>
  <c r="I33" i="12"/>
  <c r="I29" i="12"/>
  <c r="I24" i="12"/>
  <c r="I25" i="12"/>
  <c r="I26" i="12"/>
  <c r="I27" i="12"/>
  <c r="I21" i="12"/>
  <c r="I14" i="12"/>
  <c r="I20" i="12"/>
  <c r="I18" i="12"/>
  <c r="I19" i="12"/>
  <c r="I11" i="12"/>
  <c r="F25" i="12"/>
  <c r="F32" i="12"/>
  <c r="F55" i="12"/>
  <c r="F56" i="12"/>
  <c r="F57" i="12"/>
  <c r="F59" i="12"/>
  <c r="F41" i="12"/>
  <c r="F47" i="12"/>
  <c r="F52" i="12"/>
  <c r="F53" i="12"/>
  <c r="F36" i="12"/>
  <c r="F37" i="12"/>
  <c r="F38" i="12"/>
  <c r="F39" i="12"/>
  <c r="F40" i="12"/>
  <c r="F42" i="12"/>
  <c r="F43" i="12"/>
  <c r="F44" i="12"/>
  <c r="F45" i="12"/>
  <c r="F46" i="12"/>
  <c r="F48" i="12"/>
  <c r="F49" i="12"/>
  <c r="F50" i="12"/>
  <c r="F51" i="12"/>
  <c r="F30" i="12"/>
  <c r="F31" i="12"/>
  <c r="F33" i="12"/>
  <c r="F29" i="12"/>
  <c r="F26" i="12"/>
  <c r="F24" i="12"/>
  <c r="F27" i="12"/>
  <c r="F21" i="12"/>
  <c r="F20" i="12"/>
  <c r="F19" i="12"/>
  <c r="F18" i="12"/>
  <c r="F17" i="12"/>
  <c r="F11" i="12"/>
  <c r="C9" i="10"/>
  <c r="C8" i="10"/>
  <c r="C6" i="10"/>
  <c r="F12" i="12"/>
  <c r="F13" i="12"/>
  <c r="F14" i="12"/>
  <c r="F60" i="12"/>
  <c r="C4" i="10"/>
  <c r="I13" i="12"/>
  <c r="C7" i="10" s="1"/>
  <c r="I12" i="12"/>
  <c r="C5" i="10" s="1"/>
  <c r="I10" i="12"/>
  <c r="B3" i="6"/>
  <c r="B4" i="6"/>
  <c r="B5" i="6"/>
  <c r="B2" i="6"/>
  <c r="B1" i="6"/>
  <c r="C10" i="6"/>
  <c r="D10" i="6"/>
  <c r="C11" i="6"/>
  <c r="D11" i="6"/>
  <c r="C12" i="6"/>
  <c r="D12" i="6"/>
  <c r="E11" i="6"/>
  <c r="E12" i="6"/>
  <c r="E13" i="6"/>
  <c r="E14" i="6"/>
  <c r="E15" i="6"/>
  <c r="E16" i="6"/>
  <c r="E17" i="6"/>
  <c r="E18" i="6"/>
  <c r="E19" i="6"/>
  <c r="E20" i="6"/>
  <c r="E21" i="6"/>
  <c r="E22" i="6"/>
  <c r="E23" i="6"/>
  <c r="E24" i="6"/>
  <c r="E25" i="6"/>
  <c r="E26" i="6"/>
  <c r="E27" i="6"/>
  <c r="E28" i="6"/>
  <c r="E29" i="6"/>
  <c r="E10" i="6"/>
  <c r="D13" i="6"/>
  <c r="D14" i="6"/>
  <c r="D15" i="6"/>
  <c r="D16" i="6"/>
  <c r="D17" i="6"/>
  <c r="D18" i="6"/>
  <c r="D19" i="6"/>
  <c r="D20" i="6"/>
  <c r="D21" i="6"/>
  <c r="D22" i="6"/>
  <c r="D23" i="6"/>
  <c r="D24" i="6"/>
  <c r="D25" i="6"/>
  <c r="D26" i="6"/>
  <c r="D27" i="6"/>
  <c r="D28" i="6"/>
  <c r="D29" i="6"/>
  <c r="C13" i="6"/>
  <c r="C14" i="6"/>
  <c r="C15" i="6"/>
  <c r="C16" i="6"/>
  <c r="C17" i="6"/>
  <c r="C18" i="6"/>
  <c r="C19" i="6"/>
  <c r="C20" i="6"/>
  <c r="C21" i="6"/>
  <c r="C22" i="6"/>
  <c r="C23" i="6"/>
  <c r="C24" i="6"/>
  <c r="C25" i="6"/>
  <c r="C26" i="6"/>
  <c r="C27" i="6"/>
  <c r="C28" i="6"/>
  <c r="C29" i="6"/>
  <c r="B11" i="6"/>
  <c r="B12" i="6"/>
  <c r="B13" i="6"/>
  <c r="B14" i="6"/>
  <c r="B15" i="6"/>
  <c r="B16" i="6"/>
  <c r="B17" i="6"/>
  <c r="B18" i="6"/>
  <c r="B19" i="6"/>
  <c r="B20" i="6"/>
  <c r="B21" i="6"/>
  <c r="B22" i="6"/>
  <c r="B23" i="6"/>
  <c r="B24" i="6"/>
  <c r="B25" i="6"/>
  <c r="B26" i="6"/>
  <c r="B27" i="6"/>
  <c r="B28" i="6"/>
  <c r="B29" i="6"/>
  <c r="B10" i="6"/>
  <c r="A13" i="6"/>
  <c r="A14" i="6"/>
  <c r="A15" i="6"/>
  <c r="A16" i="6"/>
  <c r="A17" i="6"/>
  <c r="A18" i="6"/>
  <c r="A19" i="6"/>
  <c r="A20" i="6"/>
  <c r="A21" i="6"/>
  <c r="A22" i="6"/>
  <c r="A23" i="6"/>
  <c r="A24" i="6"/>
  <c r="A25" i="6"/>
  <c r="A26" i="6"/>
  <c r="A27" i="6"/>
  <c r="A28" i="6"/>
  <c r="A29" i="6"/>
  <c r="A11" i="6"/>
  <c r="A12" i="6"/>
  <c r="A10" i="6"/>
  <c r="J30" i="6"/>
  <c r="G30" i="6"/>
  <c r="I60" i="12" l="1"/>
  <c r="F11" i="6"/>
  <c r="I11" i="6" s="1"/>
  <c r="F14" i="6"/>
  <c r="C7" i="7"/>
  <c r="C5" i="7"/>
  <c r="D8" i="7"/>
  <c r="D4" i="7"/>
  <c r="D6" i="7"/>
  <c r="D5" i="7"/>
  <c r="F18" i="6"/>
  <c r="I18" i="6" s="1"/>
  <c r="F17" i="6"/>
  <c r="I17" i="6" s="1"/>
  <c r="F29" i="6"/>
  <c r="I29" i="6" s="1"/>
  <c r="D7" i="7"/>
  <c r="F28" i="6"/>
  <c r="I28" i="6" s="1"/>
  <c r="F16" i="6"/>
  <c r="I16" i="6" s="1"/>
  <c r="F27" i="6"/>
  <c r="H27" i="6" s="1"/>
  <c r="F15" i="6"/>
  <c r="I15" i="6" s="1"/>
  <c r="F26" i="6"/>
  <c r="I26" i="6" s="1"/>
  <c r="F25" i="6"/>
  <c r="I25" i="6" s="1"/>
  <c r="F13" i="6"/>
  <c r="I13" i="6" s="1"/>
  <c r="F24" i="6"/>
  <c r="I24" i="6" s="1"/>
  <c r="F23" i="6"/>
  <c r="I23" i="6" s="1"/>
  <c r="F12" i="6"/>
  <c r="I12" i="6" s="1"/>
  <c r="C8" i="7"/>
  <c r="F10" i="6"/>
  <c r="I10" i="6" s="1"/>
  <c r="C10" i="10"/>
  <c r="I14" i="6"/>
  <c r="F22" i="6"/>
  <c r="I22" i="6" s="1"/>
  <c r="F20" i="6"/>
  <c r="F19" i="6"/>
  <c r="F21" i="6"/>
  <c r="I21" i="6" s="1"/>
  <c r="H14" i="6"/>
  <c r="C4" i="7"/>
  <c r="H11" i="6"/>
  <c r="D9" i="10" l="1"/>
  <c r="D10" i="10"/>
  <c r="D4" i="10"/>
  <c r="D8" i="10"/>
  <c r="D7" i="10"/>
  <c r="D6" i="10"/>
  <c r="D5" i="10"/>
  <c r="F5" i="7"/>
  <c r="I27" i="6"/>
  <c r="C6" i="7"/>
  <c r="E6" i="7" s="1"/>
  <c r="F7" i="7"/>
  <c r="H18" i="6"/>
  <c r="H29" i="6"/>
  <c r="E5" i="7"/>
  <c r="H17" i="6"/>
  <c r="F8" i="7"/>
  <c r="H25" i="6"/>
  <c r="H26" i="6"/>
  <c r="H15" i="6"/>
  <c r="E7" i="7"/>
  <c r="D9" i="7"/>
  <c r="H28" i="6"/>
  <c r="H24" i="6"/>
  <c r="H16" i="6"/>
  <c r="H13" i="6"/>
  <c r="H23" i="6"/>
  <c r="H12" i="6"/>
  <c r="E8" i="7"/>
  <c r="F30" i="6"/>
  <c r="I30" i="6" s="1"/>
  <c r="H10" i="6"/>
  <c r="H20" i="6"/>
  <c r="I20" i="6"/>
  <c r="H21" i="6"/>
  <c r="H19" i="6"/>
  <c r="I19" i="6"/>
  <c r="H22" i="6"/>
  <c r="F4" i="7"/>
  <c r="E4" i="7"/>
  <c r="C9" i="7" l="1"/>
  <c r="F9" i="7" s="1"/>
  <c r="F6" i="7"/>
  <c r="H30" i="6"/>
  <c r="E9" i="7"/>
</calcChain>
</file>

<file path=xl/sharedStrings.xml><?xml version="1.0" encoding="utf-8"?>
<sst xmlns="http://schemas.openxmlformats.org/spreadsheetml/2006/main" count="156" uniqueCount="118">
  <si>
    <r>
      <rPr>
        <b/>
        <sz val="11"/>
        <color rgb="FFC00000"/>
        <rFont val="Calibri"/>
      </rPr>
      <t>*</t>
    </r>
    <r>
      <rPr>
        <b/>
        <sz val="11"/>
        <color rgb="FF000000"/>
        <rFont val="Calibri"/>
      </rPr>
      <t xml:space="preserve"> Name of the Organisation:</t>
    </r>
  </si>
  <si>
    <r>
      <rPr>
        <b/>
        <sz val="11"/>
        <color rgb="FFC00000"/>
        <rFont val="Calibri"/>
      </rPr>
      <t>*</t>
    </r>
    <r>
      <rPr>
        <b/>
        <sz val="11"/>
        <color rgb="FF000000"/>
        <rFont val="Calibri"/>
      </rPr>
      <t xml:space="preserve"> Country:</t>
    </r>
  </si>
  <si>
    <r>
      <rPr>
        <b/>
        <sz val="11"/>
        <color rgb="FFC00000"/>
        <rFont val="Calibri"/>
      </rPr>
      <t>*</t>
    </r>
    <r>
      <rPr>
        <b/>
        <sz val="11"/>
        <color rgb="FF000000"/>
        <rFont val="Calibri"/>
      </rPr>
      <t xml:space="preserve"> Project Period:</t>
    </r>
  </si>
  <si>
    <r>
      <rPr>
        <b/>
        <sz val="11"/>
        <color rgb="FFC00000"/>
        <rFont val="Calibri"/>
      </rPr>
      <t>*</t>
    </r>
    <r>
      <rPr>
        <b/>
        <sz val="11"/>
        <color rgb="FF000000"/>
        <rFont val="Calibri"/>
      </rPr>
      <t xml:space="preserve"> Currency:</t>
    </r>
  </si>
  <si>
    <r>
      <rPr>
        <b/>
        <sz val="11"/>
        <color rgb="FFFF0000"/>
        <rFont val="Calibri"/>
      </rPr>
      <t xml:space="preserve">* </t>
    </r>
    <r>
      <rPr>
        <b/>
        <sz val="11"/>
        <color rgb="FF000000"/>
        <rFont val="Calibri"/>
      </rPr>
      <t>Grant type: Cooperation - Budget of 50.000 euros</t>
    </r>
  </si>
  <si>
    <r>
      <rPr>
        <b/>
        <sz val="11"/>
        <color rgb="FFC00000"/>
        <rFont val="Calibri"/>
      </rPr>
      <t>*</t>
    </r>
    <r>
      <rPr>
        <b/>
        <sz val="11"/>
        <color rgb="FF000000"/>
        <rFont val="Calibri"/>
      </rPr>
      <t xml:space="preserve"> Project Name:</t>
    </r>
  </si>
  <si>
    <r>
      <rPr>
        <b/>
        <sz val="11"/>
        <color rgb="FF60943C"/>
        <rFont val="Calibri"/>
        <scheme val="minor"/>
      </rPr>
      <t>Instructions:</t>
    </r>
    <r>
      <rPr>
        <sz val="11"/>
        <color rgb="FF000000"/>
        <rFont val="Calibri"/>
        <scheme val="minor"/>
      </rPr>
      <t xml:space="preserve"> </t>
    </r>
    <r>
      <rPr>
        <b/>
        <sz val="11"/>
        <color rgb="FF000000"/>
        <rFont val="Calibri"/>
        <scheme val="minor"/>
      </rPr>
      <t xml:space="preserve">Yellow lines are the examples, </t>
    </r>
    <r>
      <rPr>
        <b/>
        <sz val="11"/>
        <color rgb="FFFF0000"/>
        <rFont val="Calibri"/>
        <scheme val="minor"/>
      </rPr>
      <t>remove the examples when filling in your budget.</t>
    </r>
    <r>
      <rPr>
        <sz val="11"/>
        <color rgb="FF000000"/>
        <rFont val="Calibri"/>
        <scheme val="minor"/>
      </rPr>
      <t xml:space="preserve"> Please fill in the description / activity, then select from the drop down menu the correct cost (resource) category. Fill in the number of units, cost per unit and select the correct category from the units type. Please add the exchange rate used. The amount in </t>
    </r>
    <r>
      <rPr>
        <b/>
        <sz val="11"/>
        <color rgb="FFC00000"/>
        <rFont val="Calibri"/>
        <scheme val="minor"/>
      </rPr>
      <t xml:space="preserve">EUR </t>
    </r>
    <r>
      <rPr>
        <sz val="11"/>
        <color rgb="FF000000"/>
        <rFont val="Calibri"/>
        <scheme val="minor"/>
      </rPr>
      <t xml:space="preserve">will be automatically calculated. </t>
    </r>
    <r>
      <rPr>
        <b/>
        <sz val="11"/>
        <color rgb="FF000000"/>
        <rFont val="Calibri"/>
        <scheme val="minor"/>
      </rPr>
      <t xml:space="preserve">Please add or delete as many budget lines as you need and be aware that this Excel file works with formulas. You can either copy them into the new lines or make the calculation yourself. 
</t>
    </r>
    <r>
      <rPr>
        <sz val="11"/>
        <color rgb="FF000000"/>
        <rFont val="Calibri"/>
        <scheme val="minor"/>
      </rPr>
      <t>Please note that the budget lines concerning travel for the global learning event and capacity building are mandatory for all grant budget proposal.</t>
    </r>
  </si>
  <si>
    <t>The Budget Summary will automatically fill in, when you select the Cost Category from the drop down list.</t>
  </si>
  <si>
    <t>Description/Activity (Please describe the type of cost in your budget</t>
  </si>
  <si>
    <t>Cost (Resource) Category</t>
  </si>
  <si>
    <t xml:space="preserve">Costing Estimation  </t>
  </si>
  <si>
    <t>Total Budget in local currency</t>
  </si>
  <si>
    <t>Currency</t>
  </si>
  <si>
    <t xml:space="preserve">Exchange rate </t>
  </si>
  <si>
    <t>Total Budget in EUR</t>
  </si>
  <si>
    <t>Remarks/Narrative</t>
  </si>
  <si>
    <t>Number of items*</t>
  </si>
  <si>
    <t xml:space="preserve"> Cost</t>
  </si>
  <si>
    <t>Type</t>
  </si>
  <si>
    <t>Coordinator salary - lead organisation</t>
  </si>
  <si>
    <t>Staff cost</t>
  </si>
  <si>
    <t>Months</t>
  </si>
  <si>
    <t>EUR</t>
  </si>
  <si>
    <t>EXAMPLE - delete row</t>
  </si>
  <si>
    <t>Workshop 1 venue</t>
  </si>
  <si>
    <t>Subcontracting</t>
  </si>
  <si>
    <t>Unit</t>
  </si>
  <si>
    <t>UGX</t>
  </si>
  <si>
    <t xml:space="preserve">Travel costs for workshop 1 - collaborator </t>
  </si>
  <si>
    <t>Travel, accommodation, subsistence</t>
  </si>
  <si>
    <t xml:space="preserve">Subsistence costs for workshop 1 - collaborator </t>
  </si>
  <si>
    <t>Days</t>
  </si>
  <si>
    <t>EXAMPLE- delete row</t>
  </si>
  <si>
    <t>STAFF COSTS</t>
  </si>
  <si>
    <t>Staff cost 1 (add organisation name &amp; job title)</t>
  </si>
  <si>
    <t>Staff cost 2</t>
  </si>
  <si>
    <t>Staff cost 3</t>
  </si>
  <si>
    <t>Staff cost 4</t>
  </si>
  <si>
    <t>Staff cost 5</t>
  </si>
  <si>
    <t>SUBCONTRACTING</t>
  </si>
  <si>
    <t>Subcontracting 1 (indicate type of service)</t>
  </si>
  <si>
    <t>Subcontracting 2</t>
  </si>
  <si>
    <t>Subcontracting 3</t>
  </si>
  <si>
    <t>Subcontracting 4</t>
  </si>
  <si>
    <t>Subcontracting 5</t>
  </si>
  <si>
    <t>GOODS AND MATERIALS</t>
  </si>
  <si>
    <t>Goods and materials 1 (indicate type of good and/or material)</t>
  </si>
  <si>
    <t>Goods and materials</t>
  </si>
  <si>
    <t>Goods and materials 2</t>
  </si>
  <si>
    <t>Goods and materials 3</t>
  </si>
  <si>
    <t>Goods and materials 4</t>
  </si>
  <si>
    <t>Goods and materials 5</t>
  </si>
  <si>
    <t>TRAVEL, ACCOMMODATION, SUBSISTENCE</t>
  </si>
  <si>
    <t>Travel 1 (indicate type of event and organisation)</t>
  </si>
  <si>
    <t>Travel 2</t>
  </si>
  <si>
    <t>Travel 3</t>
  </si>
  <si>
    <t>Accommodation 1 (indicate type of event and organisation)</t>
  </si>
  <si>
    <t>Accommodation 2</t>
  </si>
  <si>
    <t>Accommodation 3</t>
  </si>
  <si>
    <t>Subsistence costs 1 (indicate type of event and organisation)</t>
  </si>
  <si>
    <t>Subsistence costs 2</t>
  </si>
  <si>
    <t>Subsistence costs 3</t>
  </si>
  <si>
    <t>Travel link &amp; learn event - coordinator</t>
  </si>
  <si>
    <t>Travel link &amp; learn event - collaborator 1</t>
  </si>
  <si>
    <t>Travel link &amp; learn event - collaborator 2</t>
  </si>
  <si>
    <t>Accommodation link &amp; learn event - coordinator</t>
  </si>
  <si>
    <t>Accommodation link &amp; learn event - collaborator 1</t>
  </si>
  <si>
    <t>Accommodation link &amp; learn event - collaborator 2</t>
  </si>
  <si>
    <t>Subsistence costs link &amp; learn event - coordinator</t>
  </si>
  <si>
    <t>Subsistence costs link &amp; learn event - collaborator 1</t>
  </si>
  <si>
    <t>Subsistence costs link &amp; learn event - collaborator 2</t>
  </si>
  <si>
    <t>add as many lines for link and learn event as necessary</t>
  </si>
  <si>
    <t>CAPACITY DEVELOPMENT</t>
  </si>
  <si>
    <t>Capacity development 1 (indicate type and organisation(s) it is for)</t>
  </si>
  <si>
    <t>Capacity development</t>
  </si>
  <si>
    <t xml:space="preserve">Capacity development 2 </t>
  </si>
  <si>
    <t xml:space="preserve">Capacity development 3 </t>
  </si>
  <si>
    <t xml:space="preserve">OVERHEADS </t>
  </si>
  <si>
    <t>Overhead 1 (indicate type)</t>
  </si>
  <si>
    <t>Overheads</t>
  </si>
  <si>
    <t>TOTAL</t>
  </si>
  <si>
    <t>Explanations on category costs:
Staff cost: Cost for staff supporting the project. For example, salary for a project manager overseeing implementaton. 
Subcontracting: Cost for external experts, trainers and other subcontractees supporting the project. For example, fee for a consultant desigining training materials or renting a venue for a workshop. 
Goods and materials: Expenses for running events, workshops, or activities. For example, printing training manuals and workshop materials, or purchasing other goods. 
Travel, accommodation, subsistence: Transport and lodging for project-related trips. For example, train, bus or plane ticket for staff attending a meeting or hotel stay for participants attending a 3-day training session. This category cost includes the international link &amp; learn event, for this event, budget up to two people per organisation. 
Capacity development: Compulsory - budget allocated to strengthen your skills. Please note that you need to allocate minimum 5% to this category cost. 
Overheads: General operational costs like office rent and utilities.</t>
  </si>
  <si>
    <t>* Number of items refers to the number of times a specific type of cost is incurred. For example, for staff costs, it would be the number of months</t>
  </si>
  <si>
    <t xml:space="preserve">Budget Summary </t>
  </si>
  <si>
    <t>Cost Category</t>
  </si>
  <si>
    <t>Budget Amount (EUR)</t>
  </si>
  <si>
    <t xml:space="preserve">% </t>
  </si>
  <si>
    <t>Total Amount</t>
  </si>
  <si>
    <r>
      <rPr>
        <b/>
        <sz val="11"/>
        <color rgb="FF000000"/>
        <rFont val="Calibri"/>
        <scheme val="minor"/>
      </rPr>
      <t xml:space="preserve">Please note that the numbers indicated will automatically be calculated based on your detailed budget (for now, the examples are calculated in the table). Do not edit this sheet and make sure that your overall budget amounts to 50.000 EUR. </t>
    </r>
    <r>
      <rPr>
        <b/>
        <sz val="11"/>
        <color rgb="FFFF0000"/>
        <rFont val="Calibri"/>
        <scheme val="minor"/>
      </rPr>
      <t>Do not forget to delete the yellow lines in the detailed budget.</t>
    </r>
  </si>
  <si>
    <t>Name of the Organization:</t>
  </si>
  <si>
    <t>Country:</t>
  </si>
  <si>
    <t>Project Period:</t>
  </si>
  <si>
    <t>Currency:</t>
  </si>
  <si>
    <t>Project Name:</t>
  </si>
  <si>
    <r>
      <rPr>
        <b/>
        <sz val="11"/>
        <color rgb="FF60943C"/>
        <rFont val="Calibri"/>
        <family val="2"/>
        <scheme val="minor"/>
      </rPr>
      <t>Instructions:</t>
    </r>
    <r>
      <rPr>
        <sz val="11"/>
        <color theme="1"/>
        <rFont val="Calibri"/>
        <family val="2"/>
        <scheme val="minor"/>
      </rPr>
      <t xml:space="preserve"> Please fill in the actual amount spent  in </t>
    </r>
    <r>
      <rPr>
        <b/>
        <sz val="11"/>
        <color rgb="FFC00000"/>
        <rFont val="Calibri"/>
        <family val="2"/>
        <scheme val="minor"/>
      </rPr>
      <t xml:space="preserve">EUR </t>
    </r>
    <r>
      <rPr>
        <sz val="11"/>
        <rFont val="Calibri"/>
        <family val="2"/>
        <scheme val="minor"/>
      </rPr>
      <t>in column G.</t>
    </r>
    <r>
      <rPr>
        <sz val="11"/>
        <color theme="1"/>
        <rFont val="Calibri"/>
        <family val="2"/>
        <scheme val="minor"/>
      </rPr>
      <t xml:space="preserve"> The other data is automatically taken from the other tabs in the document.</t>
    </r>
  </si>
  <si>
    <t>The Financial Report Summary will also automatically fill in.</t>
  </si>
  <si>
    <t>Description/Activity</t>
  </si>
  <si>
    <t>Total Budget</t>
  </si>
  <si>
    <t>Actual Amount</t>
  </si>
  <si>
    <t>Variance</t>
  </si>
  <si>
    <t>Burn Rate</t>
  </si>
  <si>
    <t>Explanation</t>
  </si>
  <si>
    <t xml:space="preserve">Nr. of Units </t>
  </si>
  <si>
    <t>Cost per Unit</t>
  </si>
  <si>
    <t>Units Type</t>
  </si>
  <si>
    <t>Euro</t>
  </si>
  <si>
    <t xml:space="preserve">Financial Report Summary </t>
  </si>
  <si>
    <t>Budget Amount</t>
  </si>
  <si>
    <t>Activity Cost</t>
  </si>
  <si>
    <t>Activity -Related Travel cost</t>
  </si>
  <si>
    <t>Consultant and Advisors</t>
  </si>
  <si>
    <t>Seminars/workshops</t>
  </si>
  <si>
    <t>GBP</t>
  </si>
  <si>
    <t>Time</t>
  </si>
  <si>
    <t>USD</t>
  </si>
  <si>
    <t>Package</t>
  </si>
  <si>
    <t>Person</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</si>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</sst>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0000_ ;_ * \-#,##0.0000_ ;_ * &quot;-&quot;??_ ;_ @_ "/>
  </numFmts>
  <fonts count="22">
    <font>
      <sz val="11"/>
      <color theme="1"/>
      <name val="Calibri"/>
      <family val="2"/>
      <scheme val="minor"/>
    </font>
    <font>
      <sz val="11"/>
      <color theme="1"/>
      <name val="Calibri"/>
      <scheme val="minor"/>
    </font>
    <font>
      <b/>
      <sz val="11"/>
      <color theme="0"/>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1"/>
      <color rgb="FFC00000"/>
      <name val="Calibri"/>
      <family val="2"/>
      <scheme val="minor"/>
    </font>
    <font>
      <b/>
      <sz val="11"/>
      <color rgb="FF60943C"/>
      <name val="Calibri"/>
      <family val="2"/>
      <scheme val="minor"/>
    </font>
    <font>
      <sz val="11"/>
      <name val="Calibri"/>
      <family val="2"/>
      <scheme val="minor"/>
    </font>
    <font>
      <b/>
      <sz val="11"/>
      <color rgb="FF60943C"/>
      <name val="Calibri"/>
      <scheme val="minor"/>
    </font>
    <font>
      <sz val="11"/>
      <color rgb="FF000000"/>
      <name val="Calibri"/>
      <scheme val="minor"/>
    </font>
    <font>
      <b/>
      <sz val="11"/>
      <color rgb="FFFF0000"/>
      <name val="Calibri"/>
      <scheme val="minor"/>
    </font>
    <font>
      <b/>
      <sz val="11"/>
      <color rgb="FFC00000"/>
      <name val="Calibri"/>
      <scheme val="minor"/>
    </font>
    <font>
      <b/>
      <sz val="11"/>
      <color rgb="FFC00000"/>
      <name val="Calibri"/>
    </font>
    <font>
      <b/>
      <sz val="11"/>
      <color rgb="FF000000"/>
      <name val="Calibri"/>
    </font>
    <font>
      <b/>
      <sz val="11"/>
      <color theme="1"/>
      <name val="Calibri"/>
    </font>
    <font>
      <sz val="11"/>
      <color rgb="FFFF0000"/>
      <name val="Calibri"/>
      <family val="2"/>
      <scheme val="minor"/>
    </font>
    <font>
      <b/>
      <sz val="11"/>
      <color theme="1"/>
      <name val="Calibri"/>
      <family val="2"/>
    </font>
    <font>
      <b/>
      <sz val="11"/>
      <color rgb="FFFF0000"/>
      <name val="Calibri"/>
    </font>
    <font>
      <b/>
      <sz val="11"/>
      <color theme="1"/>
      <name val="Calibri"/>
      <scheme val="minor"/>
    </font>
    <font>
      <b/>
      <sz val="11"/>
      <color rgb="FF000000"/>
      <name val="Calibri"/>
      <scheme val="minor"/>
    </font>
    <font>
      <i/>
      <sz val="11"/>
      <color rgb="FF000000"/>
      <name val="Calibri"/>
      <scheme val="minor"/>
    </font>
  </fonts>
  <fills count="11">
    <fill>
      <patternFill patternType="none"/>
    </fill>
    <fill>
      <patternFill patternType="gray125"/>
    </fill>
    <fill>
      <patternFill patternType="solid">
        <fgColor rgb="FFA5A5A5"/>
      </patternFill>
    </fill>
    <fill>
      <patternFill patternType="solid">
        <fgColor theme="0" tint="-0.34998626667073579"/>
        <bgColor indexed="64"/>
      </patternFill>
    </fill>
    <fill>
      <patternFill patternType="solid">
        <fgColor rgb="FFFFFF0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60943C"/>
        <bgColor indexed="64"/>
      </patternFill>
    </fill>
    <fill>
      <patternFill patternType="solid">
        <fgColor theme="0" tint="-4.9989318521683403E-2"/>
        <bgColor indexed="64"/>
      </patternFill>
    </fill>
    <fill>
      <patternFill patternType="solid">
        <fgColor theme="7"/>
        <bgColor indexed="64"/>
      </patternFill>
    </fill>
    <fill>
      <patternFill patternType="solid">
        <fgColor theme="0" tint="-0.14999847407452621"/>
        <bgColor indexed="64"/>
      </patternFill>
    </fill>
  </fills>
  <borders count="25">
    <border>
      <left/>
      <right/>
      <top/>
      <bottom/>
      <diagonal/>
    </border>
    <border>
      <left style="double">
        <color rgb="FF3F3F3F"/>
      </left>
      <right style="double">
        <color rgb="FF3F3F3F"/>
      </right>
      <top style="double">
        <color rgb="FF3F3F3F"/>
      </top>
      <bottom style="double">
        <color rgb="FF3F3F3F"/>
      </bottom>
      <diagonal/>
    </border>
    <border>
      <left/>
      <right/>
      <top style="medium">
        <color indexed="64"/>
      </top>
      <bottom style="medium">
        <color indexed="64"/>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right/>
      <top/>
      <bottom style="double">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rgb="FF3F3F3F"/>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2" fillId="2" borderId="1" applyNumberFormat="0" applyAlignment="0" applyProtection="0"/>
    <xf numFmtId="164" fontId="4" fillId="0" borderId="0" applyFont="0" applyFill="0" applyBorder="0" applyAlignment="0" applyProtection="0"/>
    <xf numFmtId="9" fontId="4" fillId="0" borderId="0" applyFont="0" applyFill="0" applyBorder="0" applyAlignment="0" applyProtection="0"/>
  </cellStyleXfs>
  <cellXfs count="83">
    <xf numFmtId="0" fontId="0" fillId="0" borderId="0" xfId="0"/>
    <xf numFmtId="0" fontId="3" fillId="0" borderId="5" xfId="0" applyFont="1" applyBorder="1" applyAlignment="1">
      <alignment horizontal="center"/>
    </xf>
    <xf numFmtId="164" fontId="0" fillId="0" borderId="0" xfId="2" applyFont="1"/>
    <xf numFmtId="164" fontId="2" fillId="3" borderId="1" xfId="2" applyFont="1" applyFill="1" applyBorder="1" applyAlignment="1">
      <alignment horizontal="center" vertical="center" wrapText="1"/>
    </xf>
    <xf numFmtId="164" fontId="2" fillId="3" borderId="1" xfId="2" applyFont="1" applyFill="1" applyBorder="1" applyAlignment="1">
      <alignment horizontal="center" vertical="center"/>
    </xf>
    <xf numFmtId="164" fontId="0" fillId="0" borderId="0" xfId="2" applyFont="1" applyFill="1"/>
    <xf numFmtId="164" fontId="0" fillId="0" borderId="0" xfId="0" applyNumberFormat="1"/>
    <xf numFmtId="9" fontId="0" fillId="0" borderId="0" xfId="3" applyFont="1"/>
    <xf numFmtId="0" fontId="5" fillId="4" borderId="0" xfId="0" applyFont="1" applyFill="1"/>
    <xf numFmtId="0" fontId="3" fillId="6" borderId="9" xfId="0" applyFont="1" applyFill="1" applyBorder="1"/>
    <xf numFmtId="164" fontId="3" fillId="6" borderId="9" xfId="2" applyFont="1" applyFill="1" applyBorder="1"/>
    <xf numFmtId="0" fontId="3" fillId="0" borderId="0" xfId="0" applyFont="1" applyAlignment="1">
      <alignment vertical="center"/>
    </xf>
    <xf numFmtId="0" fontId="0" fillId="0" borderId="0" xfId="0" applyAlignment="1">
      <alignment vertical="center"/>
    </xf>
    <xf numFmtId="0" fontId="0" fillId="0" borderId="12" xfId="0" applyBorder="1" applyAlignment="1">
      <alignment vertical="center"/>
    </xf>
    <xf numFmtId="164" fontId="0" fillId="0" borderId="13" xfId="2" applyFont="1" applyBorder="1" applyAlignment="1">
      <alignment vertical="center"/>
    </xf>
    <xf numFmtId="164" fontId="0" fillId="0" borderId="17" xfId="2" applyFont="1" applyBorder="1" applyAlignment="1">
      <alignment vertical="center"/>
    </xf>
    <xf numFmtId="164" fontId="0" fillId="0" borderId="8" xfId="2" applyFont="1" applyBorder="1" applyAlignment="1">
      <alignment vertical="center"/>
    </xf>
    <xf numFmtId="9" fontId="0" fillId="0" borderId="13" xfId="3" applyFont="1" applyBorder="1" applyAlignment="1">
      <alignment vertical="center"/>
    </xf>
    <xf numFmtId="0" fontId="0" fillId="0" borderId="14" xfId="0" applyBorder="1" applyAlignment="1">
      <alignment vertical="center"/>
    </xf>
    <xf numFmtId="0" fontId="0" fillId="0" borderId="18" xfId="0" applyBorder="1" applyAlignment="1">
      <alignment vertical="center"/>
    </xf>
    <xf numFmtId="164" fontId="0" fillId="0" borderId="8" xfId="0" applyNumberFormat="1" applyBorder="1" applyAlignment="1">
      <alignment vertical="center"/>
    </xf>
    <xf numFmtId="0" fontId="0" fillId="0" borderId="15" xfId="0" applyBorder="1" applyAlignment="1">
      <alignment vertical="center"/>
    </xf>
    <xf numFmtId="164" fontId="3" fillId="6" borderId="9" xfId="0" applyNumberFormat="1" applyFont="1" applyFill="1" applyBorder="1"/>
    <xf numFmtId="9" fontId="3" fillId="6" borderId="9" xfId="3" applyFont="1" applyFill="1" applyBorder="1"/>
    <xf numFmtId="0" fontId="8" fillId="0" borderId="0" xfId="0" applyFont="1"/>
    <xf numFmtId="164" fontId="0" fillId="0" borderId="21" xfId="2" applyFont="1" applyBorder="1"/>
    <xf numFmtId="164" fontId="0" fillId="0" borderId="22" xfId="2" applyFont="1" applyBorder="1"/>
    <xf numFmtId="164" fontId="3" fillId="6" borderId="23" xfId="0" applyNumberFormat="1" applyFont="1" applyFill="1" applyBorder="1"/>
    <xf numFmtId="0" fontId="0" fillId="8" borderId="0" xfId="0" applyFill="1"/>
    <xf numFmtId="164" fontId="0" fillId="8" borderId="0" xfId="2" applyFont="1" applyFill="1"/>
    <xf numFmtId="0" fontId="3" fillId="9" borderId="10" xfId="0" applyFont="1" applyFill="1" applyBorder="1" applyAlignment="1">
      <alignment vertical="center"/>
    </xf>
    <xf numFmtId="164" fontId="3" fillId="9" borderId="20" xfId="0" applyNumberFormat="1" applyFont="1" applyFill="1" applyBorder="1" applyAlignment="1">
      <alignment vertical="center"/>
    </xf>
    <xf numFmtId="0" fontId="0" fillId="5" borderId="6" xfId="0" applyFill="1" applyBorder="1" applyAlignment="1">
      <alignment vertical="center"/>
    </xf>
    <xf numFmtId="0" fontId="0" fillId="5" borderId="20" xfId="0" applyFill="1" applyBorder="1" applyAlignment="1">
      <alignment vertical="center"/>
    </xf>
    <xf numFmtId="0" fontId="0" fillId="5" borderId="24" xfId="0" applyFill="1" applyBorder="1" applyAlignment="1">
      <alignment vertical="center"/>
    </xf>
    <xf numFmtId="0" fontId="3" fillId="5" borderId="10" xfId="0" applyFont="1" applyFill="1" applyBorder="1" applyAlignment="1">
      <alignment vertical="center"/>
    </xf>
    <xf numFmtId="164" fontId="3" fillId="5" borderId="20" xfId="0" applyNumberFormat="1" applyFont="1" applyFill="1" applyBorder="1" applyAlignment="1">
      <alignment vertical="center"/>
    </xf>
    <xf numFmtId="164" fontId="3" fillId="5" borderId="19" xfId="0" applyNumberFormat="1" applyFont="1" applyFill="1" applyBorder="1" applyAlignment="1">
      <alignment vertical="center"/>
    </xf>
    <xf numFmtId="164" fontId="3" fillId="5" borderId="11" xfId="0" applyNumberFormat="1" applyFont="1" applyFill="1" applyBorder="1" applyAlignment="1">
      <alignment vertical="center"/>
    </xf>
    <xf numFmtId="9" fontId="0" fillId="5" borderId="16" xfId="3" applyFont="1" applyFill="1" applyBorder="1" applyAlignment="1">
      <alignment vertical="center"/>
    </xf>
    <xf numFmtId="0" fontId="3" fillId="5" borderId="0" xfId="0" applyFont="1" applyFill="1"/>
    <xf numFmtId="0" fontId="15" fillId="5" borderId="0" xfId="0" applyFont="1" applyFill="1"/>
    <xf numFmtId="0" fontId="15" fillId="5" borderId="0" xfId="0" applyFont="1" applyFill="1" applyAlignment="1">
      <alignment wrapText="1"/>
    </xf>
    <xf numFmtId="0" fontId="16" fillId="0" borderId="0" xfId="0" applyFont="1"/>
    <xf numFmtId="0" fontId="16" fillId="0" borderId="0" xfId="0" applyFont="1" applyAlignment="1">
      <alignment vertical="center"/>
    </xf>
    <xf numFmtId="0" fontId="17" fillId="5" borderId="0" xfId="0" applyFont="1" applyFill="1"/>
    <xf numFmtId="0" fontId="0" fillId="9" borderId="20" xfId="0" applyFill="1" applyBorder="1" applyAlignment="1">
      <alignment horizontal="center" vertical="top"/>
    </xf>
    <xf numFmtId="0" fontId="0" fillId="9" borderId="6" xfId="0" applyFill="1" applyBorder="1" applyAlignment="1">
      <alignment horizontal="center" vertical="top"/>
    </xf>
    <xf numFmtId="9" fontId="0" fillId="0" borderId="13" xfId="2" applyNumberFormat="1" applyFont="1" applyBorder="1" applyAlignment="1">
      <alignment vertical="center"/>
    </xf>
    <xf numFmtId="0" fontId="5" fillId="0" borderId="0" xfId="0" applyFont="1" applyAlignment="1">
      <alignment wrapText="1"/>
    </xf>
    <xf numFmtId="37" fontId="3" fillId="6" borderId="9" xfId="2" applyNumberFormat="1" applyFont="1" applyFill="1" applyBorder="1"/>
    <xf numFmtId="0" fontId="0" fillId="0" borderId="0" xfId="0" applyFill="1"/>
    <xf numFmtId="0" fontId="5" fillId="4" borderId="0" xfId="0" applyFont="1" applyFill="1" applyAlignment="1">
      <alignment wrapText="1"/>
    </xf>
    <xf numFmtId="0" fontId="0" fillId="0" borderId="0" xfId="0" applyAlignment="1">
      <alignment wrapText="1"/>
    </xf>
    <xf numFmtId="164" fontId="5" fillId="4" borderId="0" xfId="2" applyFont="1" applyFill="1"/>
    <xf numFmtId="0" fontId="0" fillId="0" borderId="0" xfId="0" applyBorder="1" applyAlignment="1">
      <alignment horizontal="left" vertical="center" wrapText="1"/>
    </xf>
    <xf numFmtId="165" fontId="5" fillId="4" borderId="0" xfId="2" applyNumberFormat="1" applyFont="1" applyFill="1"/>
    <xf numFmtId="0" fontId="0" fillId="10" borderId="0" xfId="0" applyFill="1"/>
    <xf numFmtId="164" fontId="0" fillId="10" borderId="0" xfId="2" applyFont="1" applyFill="1"/>
    <xf numFmtId="0" fontId="5" fillId="10" borderId="0" xfId="0" applyFont="1" applyFill="1" applyAlignment="1">
      <alignment wrapText="1"/>
    </xf>
    <xf numFmtId="0" fontId="3" fillId="10" borderId="0" xfId="0" applyFont="1" applyFill="1"/>
    <xf numFmtId="0" fontId="21" fillId="0" borderId="0" xfId="0" applyFont="1"/>
    <xf numFmtId="0" fontId="19" fillId="0" borderId="0" xfId="0" applyFont="1" applyAlignment="1">
      <alignment vertical="center" wrapText="1"/>
    </xf>
    <xf numFmtId="9" fontId="3" fillId="9" borderId="20" xfId="0" applyNumberFormat="1" applyFont="1" applyFill="1" applyBorder="1" applyAlignment="1">
      <alignment horizontal="center" vertical="top"/>
    </xf>
    <xf numFmtId="0" fontId="2" fillId="3" borderId="1" xfId="1" applyFill="1" applyAlignment="1">
      <alignment horizontal="center"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2" fillId="3" borderId="1" xfId="1" applyFill="1" applyAlignment="1">
      <alignment horizontal="center" vertical="center"/>
    </xf>
    <xf numFmtId="0" fontId="2" fillId="3" borderId="1" xfId="1" applyFill="1" applyAlignment="1">
      <alignment horizontal="center" vertical="center" wrapText="1"/>
    </xf>
    <xf numFmtId="0" fontId="2" fillId="3" borderId="3" xfId="1" applyFill="1" applyBorder="1" applyAlignment="1">
      <alignment horizontal="center" vertical="center" wrapText="1"/>
    </xf>
    <xf numFmtId="0" fontId="2" fillId="3" borderId="4" xfId="1" applyFill="1" applyBorder="1" applyAlignment="1">
      <alignment horizontal="center" vertical="center" wrapText="1"/>
    </xf>
    <xf numFmtId="0" fontId="3" fillId="9" borderId="6"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7" xfId="0" applyFont="1" applyFill="1" applyBorder="1" applyAlignment="1">
      <alignment horizontal="center" vertical="center"/>
    </xf>
    <xf numFmtId="164" fontId="2" fillId="7" borderId="3" xfId="2" applyFont="1" applyFill="1" applyBorder="1" applyAlignment="1">
      <alignment horizontal="center" vertical="center"/>
    </xf>
    <xf numFmtId="164" fontId="2" fillId="7" borderId="4" xfId="2" applyFont="1" applyFill="1" applyBorder="1" applyAlignment="1">
      <alignment horizontal="center" vertical="center"/>
    </xf>
    <xf numFmtId="0" fontId="3" fillId="5"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7" xfId="0" applyFont="1" applyFill="1" applyBorder="1" applyAlignment="1">
      <alignment horizontal="center" vertical="center"/>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cellXfs>
  <cellStyles count="4">
    <cellStyle name="Check Cell" xfId="1" builtinId="23"/>
    <cellStyle name="Comma" xfId="2" builtinId="3"/>
    <cellStyle name="Normal" xfId="0" builtinId="0"/>
    <cellStyle name="Per cent" xfId="3" builtinId="5"/>
  </cellStyles>
  <dxfs count="1">
    <dxf>
      <fill>
        <patternFill>
          <bgColor rgb="FFFF0000"/>
        </patternFill>
      </fill>
    </dxf>
  </dxfs>
  <tableStyles count="0" defaultTableStyle="TableStyleMedium2" defaultPivotStyle="PivotStyleLight16"/>
  <colors>
    <mruColors>
      <color rgb="FF609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43F00-89EA-4378-A763-3B608334F227}">
  <sheetPr>
    <tabColor rgb="FFFFC000"/>
  </sheetPr>
  <dimension ref="A1:L65"/>
  <sheetViews>
    <sheetView tabSelected="1" topLeftCell="A29" workbookViewId="0">
      <selection activeCell="A49" sqref="A49"/>
    </sheetView>
  </sheetViews>
  <sheetFormatPr defaultRowHeight="15"/>
  <cols>
    <col min="1" max="1" width="65" customWidth="1"/>
    <col min="2" max="2" width="31.28515625" customWidth="1"/>
    <col min="3" max="3" width="14.85546875" customWidth="1"/>
    <col min="4" max="4" width="15.85546875" customWidth="1"/>
    <col min="5" max="5" width="11.5703125" customWidth="1"/>
    <col min="6" max="7" width="13" customWidth="1"/>
    <col min="8" max="8" width="11.5703125" customWidth="1"/>
    <col min="9" max="9" width="16.42578125" style="2" customWidth="1"/>
    <col min="10" max="10" width="40.140625" customWidth="1"/>
  </cols>
  <sheetData>
    <row r="1" spans="1:12">
      <c r="A1" s="42" t="s">
        <v>0</v>
      </c>
    </row>
    <row r="2" spans="1:12">
      <c r="A2" s="41" t="s">
        <v>1</v>
      </c>
    </row>
    <row r="3" spans="1:12">
      <c r="A3" s="42" t="s">
        <v>2</v>
      </c>
    </row>
    <row r="4" spans="1:12">
      <c r="A4" s="45" t="s">
        <v>3</v>
      </c>
    </row>
    <row r="5" spans="1:12">
      <c r="A5" s="41" t="s">
        <v>4</v>
      </c>
    </row>
    <row r="6" spans="1:12">
      <c r="A6" s="42" t="s">
        <v>5</v>
      </c>
      <c r="L6" s="43"/>
    </row>
    <row r="7" spans="1:12" ht="126" customHeight="1">
      <c r="A7" s="80" t="s">
        <v>6</v>
      </c>
      <c r="B7" s="67"/>
      <c r="C7" s="67"/>
      <c r="D7" s="67"/>
      <c r="E7" s="67"/>
      <c r="F7" s="67"/>
      <c r="G7" s="67"/>
      <c r="H7" s="67"/>
      <c r="I7" s="67"/>
      <c r="J7" s="67"/>
      <c r="L7" s="43"/>
    </row>
    <row r="8" spans="1:12">
      <c r="A8" t="s">
        <v>7</v>
      </c>
      <c r="I8" s="5"/>
      <c r="L8" s="43"/>
    </row>
    <row r="9" spans="1:12" ht="45.75">
      <c r="A9" s="68" t="s">
        <v>8</v>
      </c>
      <c r="B9" s="68" t="s">
        <v>9</v>
      </c>
      <c r="C9" s="69" t="s">
        <v>10</v>
      </c>
      <c r="D9" s="69"/>
      <c r="E9" s="69"/>
      <c r="F9" s="3" t="s">
        <v>11</v>
      </c>
      <c r="G9" s="3" t="s">
        <v>12</v>
      </c>
      <c r="H9" s="3" t="s">
        <v>13</v>
      </c>
      <c r="I9" s="3" t="s">
        <v>14</v>
      </c>
      <c r="J9" s="70" t="s">
        <v>15</v>
      </c>
      <c r="L9" s="43"/>
    </row>
    <row r="10" spans="1:12" ht="30.75">
      <c r="A10" s="68"/>
      <c r="B10" s="68"/>
      <c r="C10" s="64" t="s">
        <v>16</v>
      </c>
      <c r="D10" s="64" t="s">
        <v>17</v>
      </c>
      <c r="E10" s="64" t="s">
        <v>18</v>
      </c>
      <c r="F10" s="4"/>
      <c r="G10" s="4"/>
      <c r="H10" s="4"/>
      <c r="I10" s="4">
        <f>B4</f>
        <v>0</v>
      </c>
      <c r="J10" s="71"/>
    </row>
    <row r="11" spans="1:12">
      <c r="A11" s="52" t="s">
        <v>19</v>
      </c>
      <c r="B11" s="8" t="s">
        <v>20</v>
      </c>
      <c r="C11" s="8">
        <v>3</v>
      </c>
      <c r="D11" s="54">
        <v>300</v>
      </c>
      <c r="E11" s="8" t="s">
        <v>21</v>
      </c>
      <c r="F11" s="54">
        <f>C11*D11</f>
        <v>900</v>
      </c>
      <c r="G11" s="54" t="s">
        <v>22</v>
      </c>
      <c r="H11" s="56">
        <v>1</v>
      </c>
      <c r="I11" s="54">
        <f>F11*H11</f>
        <v>900</v>
      </c>
      <c r="J11" s="8" t="s">
        <v>23</v>
      </c>
    </row>
    <row r="12" spans="1:12">
      <c r="A12" s="52" t="s">
        <v>24</v>
      </c>
      <c r="B12" s="8" t="s">
        <v>25</v>
      </c>
      <c r="C12" s="8">
        <v>1</v>
      </c>
      <c r="D12" s="54">
        <v>2000000</v>
      </c>
      <c r="E12" s="8" t="s">
        <v>26</v>
      </c>
      <c r="F12" s="54">
        <f t="shared" ref="F12:F14" si="0">C12*D12</f>
        <v>2000000</v>
      </c>
      <c r="G12" s="54" t="s">
        <v>27</v>
      </c>
      <c r="H12" s="56">
        <v>2.5999999999999998E-4</v>
      </c>
      <c r="I12" s="54">
        <f>F12*H12</f>
        <v>520</v>
      </c>
      <c r="J12" s="8" t="s">
        <v>23</v>
      </c>
    </row>
    <row r="13" spans="1:12" ht="30.75">
      <c r="A13" s="52" t="s">
        <v>28</v>
      </c>
      <c r="B13" s="52" t="s">
        <v>29</v>
      </c>
      <c r="C13" s="8">
        <v>4</v>
      </c>
      <c r="D13" s="54">
        <v>1000000</v>
      </c>
      <c r="E13" s="8" t="s">
        <v>26</v>
      </c>
      <c r="F13" s="54">
        <f t="shared" si="0"/>
        <v>4000000</v>
      </c>
      <c r="G13" s="54" t="s">
        <v>27</v>
      </c>
      <c r="H13" s="56">
        <v>2.5999999999999998E-4</v>
      </c>
      <c r="I13" s="54">
        <f>F13*H13</f>
        <v>1040</v>
      </c>
      <c r="J13" s="8" t="s">
        <v>23</v>
      </c>
    </row>
    <row r="14" spans="1:12" ht="30.75">
      <c r="A14" s="8" t="s">
        <v>30</v>
      </c>
      <c r="B14" s="52" t="s">
        <v>29</v>
      </c>
      <c r="C14" s="8">
        <v>8</v>
      </c>
      <c r="D14" s="54">
        <v>250000</v>
      </c>
      <c r="E14" s="8" t="s">
        <v>31</v>
      </c>
      <c r="F14" s="54">
        <f t="shared" si="0"/>
        <v>2000000</v>
      </c>
      <c r="G14" s="54" t="s">
        <v>27</v>
      </c>
      <c r="H14" s="56">
        <v>2.5999999999999998E-4</v>
      </c>
      <c r="I14" s="54">
        <f>F14*H14</f>
        <v>520</v>
      </c>
      <c r="J14" s="8" t="s">
        <v>32</v>
      </c>
    </row>
    <row r="15" spans="1:12">
      <c r="B15" s="51"/>
      <c r="D15" s="5"/>
      <c r="F15" s="5"/>
      <c r="G15" s="5"/>
      <c r="H15" s="5"/>
      <c r="I15" s="5"/>
      <c r="J15" s="49"/>
    </row>
    <row r="16" spans="1:12">
      <c r="A16" s="60" t="s">
        <v>33</v>
      </c>
      <c r="B16" s="57"/>
      <c r="C16" s="57"/>
      <c r="D16" s="58"/>
      <c r="E16" s="57"/>
      <c r="F16" s="58"/>
      <c r="G16" s="58"/>
      <c r="H16" s="58"/>
      <c r="I16" s="58"/>
      <c r="J16" s="59"/>
    </row>
    <row r="17" spans="1:10">
      <c r="A17" t="s">
        <v>34</v>
      </c>
      <c r="B17" s="51" t="s">
        <v>20</v>
      </c>
      <c r="D17" s="5"/>
      <c r="F17" s="5">
        <f>C17*D17</f>
        <v>0</v>
      </c>
      <c r="G17" s="5"/>
      <c r="H17" s="5"/>
      <c r="I17" s="5">
        <f>F17*H17</f>
        <v>0</v>
      </c>
      <c r="J17" s="49"/>
    </row>
    <row r="18" spans="1:10">
      <c r="A18" t="s">
        <v>35</v>
      </c>
      <c r="B18" s="51" t="s">
        <v>20</v>
      </c>
      <c r="D18" s="5"/>
      <c r="F18" s="5">
        <f>C18*D18</f>
        <v>0</v>
      </c>
      <c r="G18" s="5"/>
      <c r="H18" s="5"/>
      <c r="I18" s="5">
        <f t="shared" ref="I18:I21" si="1">F18*H18</f>
        <v>0</v>
      </c>
      <c r="J18" s="49"/>
    </row>
    <row r="19" spans="1:10">
      <c r="A19" t="s">
        <v>36</v>
      </c>
      <c r="B19" s="51"/>
      <c r="D19" s="5"/>
      <c r="F19" s="5">
        <f>C19*D19</f>
        <v>0</v>
      </c>
      <c r="G19" s="5"/>
      <c r="H19" s="5"/>
      <c r="I19" s="5">
        <f t="shared" si="1"/>
        <v>0</v>
      </c>
      <c r="J19" s="49"/>
    </row>
    <row r="20" spans="1:10">
      <c r="A20" t="s">
        <v>37</v>
      </c>
      <c r="B20" s="51"/>
      <c r="D20" s="5"/>
      <c r="F20" s="5">
        <f>C20*D20</f>
        <v>0</v>
      </c>
      <c r="G20" s="5"/>
      <c r="H20" s="5"/>
      <c r="I20" s="5">
        <f>F20*H20</f>
        <v>0</v>
      </c>
      <c r="J20" s="49"/>
    </row>
    <row r="21" spans="1:10">
      <c r="A21" t="s">
        <v>38</v>
      </c>
      <c r="B21" s="51"/>
      <c r="D21" s="5"/>
      <c r="F21" s="5">
        <f>C21*D21</f>
        <v>0</v>
      </c>
      <c r="G21" s="5"/>
      <c r="H21" s="5"/>
      <c r="I21" s="5">
        <f>F21*H21</f>
        <v>0</v>
      </c>
      <c r="J21" s="49"/>
    </row>
    <row r="22" spans="1:10">
      <c r="A22" s="60" t="s">
        <v>39</v>
      </c>
      <c r="B22" s="57"/>
      <c r="C22" s="57"/>
      <c r="D22" s="58"/>
      <c r="E22" s="57"/>
      <c r="F22" s="58"/>
      <c r="G22" s="58"/>
      <c r="H22" s="58"/>
      <c r="I22" s="58"/>
      <c r="J22" s="59"/>
    </row>
    <row r="23" spans="1:10">
      <c r="A23" t="s">
        <v>40</v>
      </c>
      <c r="B23" s="51" t="s">
        <v>25</v>
      </c>
      <c r="D23" s="5"/>
      <c r="F23" s="5">
        <f>C23*D23</f>
        <v>0</v>
      </c>
      <c r="G23" s="5"/>
      <c r="H23" s="5"/>
      <c r="I23" s="5">
        <f>F23*H23</f>
        <v>0</v>
      </c>
      <c r="J23" s="49"/>
    </row>
    <row r="24" spans="1:10">
      <c r="A24" t="s">
        <v>41</v>
      </c>
      <c r="B24" s="51" t="s">
        <v>25</v>
      </c>
      <c r="D24" s="5"/>
      <c r="F24" s="5">
        <f t="shared" ref="F24:F27" si="2">C24*D24</f>
        <v>0</v>
      </c>
      <c r="G24" s="5"/>
      <c r="H24" s="5"/>
      <c r="I24" s="5">
        <f t="shared" ref="I24:I27" si="3">F24*H24</f>
        <v>0</v>
      </c>
      <c r="J24" s="49"/>
    </row>
    <row r="25" spans="1:10">
      <c r="A25" t="s">
        <v>42</v>
      </c>
      <c r="B25" s="51"/>
      <c r="D25" s="5"/>
      <c r="F25" s="5">
        <f>C25*D25</f>
        <v>0</v>
      </c>
      <c r="G25" s="5"/>
      <c r="H25" s="5"/>
      <c r="I25" s="5">
        <f t="shared" si="3"/>
        <v>0</v>
      </c>
      <c r="J25" s="49"/>
    </row>
    <row r="26" spans="1:10">
      <c r="A26" t="s">
        <v>43</v>
      </c>
      <c r="B26" s="51"/>
      <c r="D26" s="5"/>
      <c r="F26" s="5">
        <f>C26*D26</f>
        <v>0</v>
      </c>
      <c r="G26" s="5"/>
      <c r="H26" s="5"/>
      <c r="I26" s="5">
        <f t="shared" si="3"/>
        <v>0</v>
      </c>
      <c r="J26" s="49"/>
    </row>
    <row r="27" spans="1:10">
      <c r="A27" t="s">
        <v>44</v>
      </c>
      <c r="B27" s="51"/>
      <c r="D27" s="5"/>
      <c r="F27" s="5">
        <f t="shared" si="2"/>
        <v>0</v>
      </c>
      <c r="G27" s="5"/>
      <c r="H27" s="5"/>
      <c r="I27" s="5">
        <f t="shared" si="3"/>
        <v>0</v>
      </c>
      <c r="J27" s="49"/>
    </row>
    <row r="28" spans="1:10">
      <c r="A28" s="60" t="s">
        <v>45</v>
      </c>
      <c r="B28" s="57"/>
      <c r="C28" s="57"/>
      <c r="D28" s="58"/>
      <c r="E28" s="57"/>
      <c r="F28" s="58"/>
      <c r="G28" s="58"/>
      <c r="H28" s="58"/>
      <c r="I28" s="58"/>
      <c r="J28" s="59"/>
    </row>
    <row r="29" spans="1:10">
      <c r="A29" t="s">
        <v>46</v>
      </c>
      <c r="B29" s="51" t="s">
        <v>47</v>
      </c>
      <c r="D29" s="5"/>
      <c r="F29" s="5">
        <f>C29*D29</f>
        <v>0</v>
      </c>
      <c r="G29" s="5"/>
      <c r="H29" s="5"/>
      <c r="I29" s="5">
        <f>F29*H29</f>
        <v>0</v>
      </c>
      <c r="J29" s="49"/>
    </row>
    <row r="30" spans="1:10">
      <c r="A30" t="s">
        <v>48</v>
      </c>
      <c r="B30" s="51" t="s">
        <v>47</v>
      </c>
      <c r="D30" s="5"/>
      <c r="F30" s="5">
        <f t="shared" ref="F30:F33" si="4">C30*D30</f>
        <v>0</v>
      </c>
      <c r="G30" s="5"/>
      <c r="H30" s="5"/>
      <c r="I30" s="5">
        <f t="shared" ref="I30:I33" si="5">F30*H30</f>
        <v>0</v>
      </c>
      <c r="J30" s="49"/>
    </row>
    <row r="31" spans="1:10">
      <c r="A31" t="s">
        <v>49</v>
      </c>
      <c r="B31" s="51"/>
      <c r="D31" s="5"/>
      <c r="F31" s="5">
        <f t="shared" si="4"/>
        <v>0</v>
      </c>
      <c r="G31" s="5"/>
      <c r="H31" s="5"/>
      <c r="I31" s="5">
        <f t="shared" si="5"/>
        <v>0</v>
      </c>
      <c r="J31" s="49"/>
    </row>
    <row r="32" spans="1:10">
      <c r="A32" t="s">
        <v>50</v>
      </c>
      <c r="B32" s="51"/>
      <c r="D32" s="5"/>
      <c r="F32" s="5">
        <f>C32*D32</f>
        <v>0</v>
      </c>
      <c r="G32" s="5"/>
      <c r="H32" s="5"/>
      <c r="I32" s="5">
        <f>F32*H32</f>
        <v>0</v>
      </c>
      <c r="J32" s="49"/>
    </row>
    <row r="33" spans="1:10">
      <c r="A33" t="s">
        <v>51</v>
      </c>
      <c r="B33" s="51"/>
      <c r="D33" s="5"/>
      <c r="F33" s="5">
        <f t="shared" si="4"/>
        <v>0</v>
      </c>
      <c r="G33" s="5"/>
      <c r="H33" s="5"/>
      <c r="I33" s="5">
        <f t="shared" si="5"/>
        <v>0</v>
      </c>
      <c r="J33" s="49"/>
    </row>
    <row r="34" spans="1:10">
      <c r="A34" s="60" t="s">
        <v>52</v>
      </c>
      <c r="B34" s="57"/>
      <c r="C34" s="57"/>
      <c r="D34" s="58"/>
      <c r="E34" s="57"/>
      <c r="F34" s="58"/>
      <c r="G34" s="58"/>
      <c r="H34" s="58"/>
      <c r="I34" s="58"/>
      <c r="J34" s="59"/>
    </row>
    <row r="35" spans="1:10">
      <c r="A35" t="s">
        <v>53</v>
      </c>
      <c r="B35" s="51" t="s">
        <v>29</v>
      </c>
      <c r="D35" s="5"/>
      <c r="F35" s="5">
        <f>C35*D35</f>
        <v>0</v>
      </c>
      <c r="G35" s="5"/>
      <c r="H35" s="5"/>
      <c r="I35" s="5">
        <f>F35*H35</f>
        <v>0</v>
      </c>
      <c r="J35" s="49"/>
    </row>
    <row r="36" spans="1:10">
      <c r="A36" t="s">
        <v>54</v>
      </c>
      <c r="B36" s="51" t="s">
        <v>29</v>
      </c>
      <c r="D36" s="5"/>
      <c r="F36" s="5">
        <f t="shared" ref="F36:F53" si="6">C36*D36</f>
        <v>0</v>
      </c>
      <c r="G36" s="5"/>
      <c r="H36" s="5"/>
      <c r="I36" s="5">
        <f t="shared" ref="I36:I53" si="7">F36*H36</f>
        <v>0</v>
      </c>
      <c r="J36" s="49"/>
    </row>
    <row r="37" spans="1:10">
      <c r="A37" t="s">
        <v>55</v>
      </c>
      <c r="B37" s="51"/>
      <c r="D37" s="5"/>
      <c r="F37" s="5">
        <f t="shared" si="6"/>
        <v>0</v>
      </c>
      <c r="G37" s="5"/>
      <c r="H37" s="5"/>
      <c r="I37" s="5">
        <f t="shared" si="7"/>
        <v>0</v>
      </c>
      <c r="J37" s="49"/>
    </row>
    <row r="38" spans="1:10">
      <c r="A38" t="s">
        <v>56</v>
      </c>
      <c r="B38" s="51"/>
      <c r="D38" s="5"/>
      <c r="F38" s="5">
        <f t="shared" si="6"/>
        <v>0</v>
      </c>
      <c r="G38" s="5"/>
      <c r="H38" s="5"/>
      <c r="I38" s="5">
        <f t="shared" si="7"/>
        <v>0</v>
      </c>
      <c r="J38" s="49"/>
    </row>
    <row r="39" spans="1:10">
      <c r="A39" t="s">
        <v>57</v>
      </c>
      <c r="B39" s="51"/>
      <c r="D39" s="5"/>
      <c r="F39" s="5">
        <f t="shared" si="6"/>
        <v>0</v>
      </c>
      <c r="G39" s="5"/>
      <c r="H39" s="5"/>
      <c r="I39" s="5">
        <f t="shared" si="7"/>
        <v>0</v>
      </c>
      <c r="J39" s="49"/>
    </row>
    <row r="40" spans="1:10">
      <c r="A40" t="s">
        <v>58</v>
      </c>
      <c r="B40" s="51"/>
      <c r="D40" s="5"/>
      <c r="F40" s="5">
        <f t="shared" si="6"/>
        <v>0</v>
      </c>
      <c r="G40" s="5"/>
      <c r="H40" s="5"/>
      <c r="I40" s="5">
        <f t="shared" si="7"/>
        <v>0</v>
      </c>
      <c r="J40" s="49"/>
    </row>
    <row r="41" spans="1:10">
      <c r="A41" t="s">
        <v>59</v>
      </c>
      <c r="B41" s="51"/>
      <c r="D41" s="5"/>
      <c r="F41" s="5">
        <f>C41*D41</f>
        <v>0</v>
      </c>
      <c r="G41" s="5"/>
      <c r="H41" s="5"/>
      <c r="I41" s="5">
        <f t="shared" si="7"/>
        <v>0</v>
      </c>
      <c r="J41" s="49"/>
    </row>
    <row r="42" spans="1:10">
      <c r="A42" t="s">
        <v>60</v>
      </c>
      <c r="B42" s="51"/>
      <c r="D42" s="5"/>
      <c r="F42" s="5">
        <f t="shared" si="6"/>
        <v>0</v>
      </c>
      <c r="G42" s="5"/>
      <c r="H42" s="5"/>
      <c r="I42" s="5">
        <f t="shared" si="7"/>
        <v>0</v>
      </c>
      <c r="J42" s="49"/>
    </row>
    <row r="43" spans="1:10">
      <c r="A43" t="s">
        <v>61</v>
      </c>
      <c r="B43" s="51"/>
      <c r="D43" s="5"/>
      <c r="F43" s="5">
        <f t="shared" si="6"/>
        <v>0</v>
      </c>
      <c r="G43" s="5"/>
      <c r="H43" s="5"/>
      <c r="I43" s="5">
        <f t="shared" si="7"/>
        <v>0</v>
      </c>
      <c r="J43" s="49"/>
    </row>
    <row r="44" spans="1:10">
      <c r="A44" t="s">
        <v>62</v>
      </c>
      <c r="B44" s="51"/>
      <c r="D44" s="5"/>
      <c r="F44" s="5">
        <f t="shared" si="6"/>
        <v>0</v>
      </c>
      <c r="G44" s="5"/>
      <c r="H44" s="5"/>
      <c r="I44" s="5">
        <f>F44*H44</f>
        <v>0</v>
      </c>
      <c r="J44" s="49"/>
    </row>
    <row r="45" spans="1:10">
      <c r="A45" t="s">
        <v>63</v>
      </c>
      <c r="B45" s="51"/>
      <c r="D45" s="5"/>
      <c r="F45" s="5">
        <f t="shared" si="6"/>
        <v>0</v>
      </c>
      <c r="G45" s="5"/>
      <c r="H45" s="5"/>
      <c r="I45" s="5">
        <f t="shared" si="7"/>
        <v>0</v>
      </c>
      <c r="J45" s="49"/>
    </row>
    <row r="46" spans="1:10">
      <c r="A46" t="s">
        <v>64</v>
      </c>
      <c r="B46" s="51"/>
      <c r="D46" s="5"/>
      <c r="F46" s="5">
        <f t="shared" si="6"/>
        <v>0</v>
      </c>
      <c r="G46" s="5"/>
      <c r="H46" s="5"/>
      <c r="I46" s="5">
        <f t="shared" si="7"/>
        <v>0</v>
      </c>
      <c r="J46" s="49"/>
    </row>
    <row r="47" spans="1:10">
      <c r="A47" t="s">
        <v>65</v>
      </c>
      <c r="B47" s="51"/>
      <c r="D47" s="5"/>
      <c r="F47" s="5">
        <f>C47*D47</f>
        <v>0</v>
      </c>
      <c r="G47" s="5"/>
      <c r="H47" s="5"/>
      <c r="I47" s="5">
        <f t="shared" si="7"/>
        <v>0</v>
      </c>
      <c r="J47" s="49"/>
    </row>
    <row r="48" spans="1:10">
      <c r="A48" t="s">
        <v>66</v>
      </c>
      <c r="B48" s="51"/>
      <c r="D48" s="5"/>
      <c r="F48" s="5">
        <f t="shared" si="6"/>
        <v>0</v>
      </c>
      <c r="G48" s="5"/>
      <c r="H48" s="5"/>
      <c r="I48" s="5">
        <f t="shared" si="7"/>
        <v>0</v>
      </c>
      <c r="J48" s="49"/>
    </row>
    <row r="49" spans="1:10">
      <c r="A49" t="s">
        <v>67</v>
      </c>
      <c r="B49" s="51"/>
      <c r="D49" s="5"/>
      <c r="F49" s="5">
        <f t="shared" si="6"/>
        <v>0</v>
      </c>
      <c r="G49" s="5"/>
      <c r="H49" s="5"/>
      <c r="I49" s="5">
        <f t="shared" si="7"/>
        <v>0</v>
      </c>
      <c r="J49" s="49"/>
    </row>
    <row r="50" spans="1:10">
      <c r="A50" t="s">
        <v>68</v>
      </c>
      <c r="B50" s="51"/>
      <c r="D50" s="5"/>
      <c r="F50" s="5">
        <f t="shared" si="6"/>
        <v>0</v>
      </c>
      <c r="G50" s="5"/>
      <c r="H50" s="5"/>
      <c r="I50" s="5">
        <f t="shared" si="7"/>
        <v>0</v>
      </c>
      <c r="J50" s="49"/>
    </row>
    <row r="51" spans="1:10">
      <c r="A51" t="s">
        <v>69</v>
      </c>
      <c r="B51" s="51"/>
      <c r="D51" s="5"/>
      <c r="F51" s="5">
        <f t="shared" si="6"/>
        <v>0</v>
      </c>
      <c r="G51" s="5"/>
      <c r="H51" s="5"/>
      <c r="I51" s="5">
        <f t="shared" si="7"/>
        <v>0</v>
      </c>
      <c r="J51" s="49"/>
    </row>
    <row r="52" spans="1:10">
      <c r="A52" t="s">
        <v>70</v>
      </c>
      <c r="B52" s="51"/>
      <c r="D52" s="5"/>
      <c r="F52" s="5">
        <f>C52*D52</f>
        <v>0</v>
      </c>
      <c r="G52" s="5"/>
      <c r="H52" s="5"/>
      <c r="I52" s="5">
        <f t="shared" si="7"/>
        <v>0</v>
      </c>
      <c r="J52" s="49"/>
    </row>
    <row r="53" spans="1:10">
      <c r="A53" s="61" t="s">
        <v>71</v>
      </c>
      <c r="B53" s="51"/>
      <c r="D53" s="5"/>
      <c r="F53" s="5">
        <f>C53*D53</f>
        <v>0</v>
      </c>
      <c r="G53" s="5"/>
      <c r="H53" s="5"/>
      <c r="I53" s="5">
        <f t="shared" si="7"/>
        <v>0</v>
      </c>
      <c r="J53" s="49"/>
    </row>
    <row r="54" spans="1:10">
      <c r="A54" s="60" t="s">
        <v>72</v>
      </c>
      <c r="B54" s="57"/>
      <c r="C54" s="57"/>
      <c r="D54" s="58"/>
      <c r="E54" s="57"/>
      <c r="F54" s="58"/>
      <c r="G54" s="58"/>
      <c r="H54" s="58"/>
      <c r="I54" s="58"/>
      <c r="J54" s="59"/>
    </row>
    <row r="55" spans="1:10">
      <c r="A55" t="s">
        <v>73</v>
      </c>
      <c r="B55" s="51" t="s">
        <v>74</v>
      </c>
      <c r="D55" s="5"/>
      <c r="F55" s="5">
        <f>C55*D55</f>
        <v>0</v>
      </c>
      <c r="G55" s="5"/>
      <c r="H55" s="5"/>
      <c r="I55" s="5">
        <f>F55*H55</f>
        <v>0</v>
      </c>
      <c r="J55" s="49"/>
    </row>
    <row r="56" spans="1:10">
      <c r="A56" t="s">
        <v>75</v>
      </c>
      <c r="B56" s="51" t="s">
        <v>74</v>
      </c>
      <c r="D56" s="5"/>
      <c r="F56" s="5">
        <f>C56*D56</f>
        <v>0</v>
      </c>
      <c r="G56" s="5"/>
      <c r="H56" s="5"/>
      <c r="I56" s="5">
        <f t="shared" ref="I56:I57" si="8">F56*H56</f>
        <v>0</v>
      </c>
      <c r="J56" s="49"/>
    </row>
    <row r="57" spans="1:10">
      <c r="A57" t="s">
        <v>76</v>
      </c>
      <c r="B57" s="51"/>
      <c r="D57" s="5"/>
      <c r="F57" s="5">
        <f>C57*D57</f>
        <v>0</v>
      </c>
      <c r="G57" s="5"/>
      <c r="H57" s="5"/>
      <c r="I57" s="5">
        <f t="shared" si="8"/>
        <v>0</v>
      </c>
      <c r="J57" s="49"/>
    </row>
    <row r="58" spans="1:10">
      <c r="A58" s="60" t="s">
        <v>77</v>
      </c>
      <c r="B58" s="57"/>
      <c r="C58" s="57"/>
      <c r="D58" s="58"/>
      <c r="E58" s="57"/>
      <c r="F58" s="58"/>
      <c r="G58" s="58"/>
      <c r="H58" s="58"/>
      <c r="I58" s="58"/>
      <c r="J58" s="59"/>
    </row>
    <row r="59" spans="1:10">
      <c r="A59" t="s">
        <v>78</v>
      </c>
      <c r="B59" s="51" t="s">
        <v>79</v>
      </c>
      <c r="D59" s="5"/>
      <c r="F59" s="5">
        <f>C59*D59</f>
        <v>0</v>
      </c>
      <c r="G59" s="5"/>
      <c r="H59" s="5"/>
      <c r="I59" s="5">
        <f>F59*H59</f>
        <v>0</v>
      </c>
      <c r="J59" s="49"/>
    </row>
    <row r="60" spans="1:10">
      <c r="A60" s="9" t="s">
        <v>80</v>
      </c>
      <c r="B60" s="9"/>
      <c r="C60" s="9"/>
      <c r="D60" s="9"/>
      <c r="E60" s="9"/>
      <c r="F60" s="10">
        <f>SUM(F11:F59)</f>
        <v>8000900</v>
      </c>
      <c r="G60" s="10"/>
      <c r="H60" s="10"/>
      <c r="I60" s="50">
        <f>SUM(I11:I59)</f>
        <v>2980</v>
      </c>
      <c r="J60" s="9"/>
    </row>
    <row r="61" spans="1:10">
      <c r="I61"/>
    </row>
    <row r="62" spans="1:10" ht="121.5" customHeight="1">
      <c r="A62" s="81" t="s">
        <v>81</v>
      </c>
      <c r="B62" s="65"/>
      <c r="C62" s="65"/>
      <c r="D62" s="65"/>
      <c r="E62" s="65"/>
      <c r="F62" s="65"/>
      <c r="G62" s="65"/>
      <c r="H62" s="65"/>
      <c r="I62" s="65"/>
      <c r="J62" s="66"/>
    </row>
    <row r="63" spans="1:10" ht="15.75" customHeight="1">
      <c r="A63" s="82"/>
      <c r="B63" s="55"/>
      <c r="C63" s="55"/>
      <c r="D63" s="55"/>
      <c r="E63" s="55"/>
      <c r="F63" s="55"/>
      <c r="G63" s="55"/>
      <c r="H63" s="55"/>
      <c r="I63" s="55"/>
      <c r="J63" s="55"/>
    </row>
    <row r="64" spans="1:10" ht="30.75">
      <c r="A64" s="53" t="s">
        <v>82</v>
      </c>
    </row>
    <row r="65" spans="1:1">
      <c r="A65" s="53"/>
    </row>
  </sheetData>
  <mergeCells count="6">
    <mergeCell ref="A62:J62"/>
    <mergeCell ref="A7:J7"/>
    <mergeCell ref="A9:A10"/>
    <mergeCell ref="B9:B10"/>
    <mergeCell ref="C9:E9"/>
    <mergeCell ref="J9:J10"/>
  </mergeCells>
  <conditionalFormatting sqref="I60">
    <cfRule type="cellIs" dxfId="0" priority="1" operator="greaterThan">
      <formula>50000</formula>
    </cfRule>
  </conditionalFormatting>
  <dataValidations count="1">
    <dataValidation allowBlank="1" showInputMessage="1" showErrorMessage="1" sqref="E10" xr:uid="{89CFCD82-D834-484B-859A-D0ADA3CA506A}"/>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AFCC9893-7218-4619-AB68-CBD216E63CFC}">
          <x14:formula1>
            <xm:f>List!$D:$D</xm:f>
          </x14:formula1>
          <xm:sqref>E1:H6 F8:H8 F61:H1048576 I61:J61 E8:E9 E11:E1048576</xm:sqref>
        </x14:dataValidation>
        <x14:dataValidation type="list" allowBlank="1" showInputMessage="1" showErrorMessage="1" xr:uid="{9939A912-DE7B-48FA-B1E5-F2D8EA5ECEC3}">
          <x14:formula1>
            <xm:f>List!$B:$B</xm:f>
          </x14:formula1>
          <xm:sqref>D1:D6 D8</xm:sqref>
        </x14:dataValidation>
        <x14:dataValidation type="list" allowBlank="1" showInputMessage="1" showErrorMessage="1" xr:uid="{AC5B7F0A-0F5E-47C9-8FAC-EC4BB5CCFA78}">
          <x14:formula1>
            <xm:f>'Budget Summary'!$B$4:$B$9</xm:f>
          </x14:formula1>
          <xm:sqref>B1:B1048576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4755-0609-40A3-B765-7F352F90077C}">
  <sheetPr>
    <tabColor theme="7"/>
  </sheetPr>
  <dimension ref="B1:E12"/>
  <sheetViews>
    <sheetView workbookViewId="0">
      <selection activeCell="D10" sqref="D10"/>
    </sheetView>
  </sheetViews>
  <sheetFormatPr defaultColWidth="8.7109375" defaultRowHeight="14.45"/>
  <cols>
    <col min="1" max="1" width="8.7109375" style="12"/>
    <col min="2" max="3" width="25" style="12" customWidth="1"/>
    <col min="4" max="4" width="22.28515625" style="12" customWidth="1"/>
    <col min="5" max="16384" width="8.7109375" style="12"/>
  </cols>
  <sheetData>
    <row r="1" spans="2:5" ht="15" thickBot="1"/>
    <row r="2" spans="2:5" ht="15" thickBot="1">
      <c r="B2" s="72" t="s">
        <v>83</v>
      </c>
      <c r="C2" s="73"/>
      <c r="D2" s="74"/>
    </row>
    <row r="3" spans="2:5" ht="15" thickBot="1">
      <c r="B3" s="47" t="s">
        <v>84</v>
      </c>
      <c r="C3" s="46" t="s">
        <v>85</v>
      </c>
      <c r="D3" s="46" t="s">
        <v>86</v>
      </c>
      <c r="E3" s="44"/>
    </row>
    <row r="4" spans="2:5" ht="15">
      <c r="B4" s="13" t="s">
        <v>20</v>
      </c>
      <c r="C4" s="14">
        <f>SUMIF('Detailed Budget'!B:B, "Staff cost",'Detailed Budget'!I:I)</f>
        <v>900</v>
      </c>
      <c r="D4" s="48">
        <f>IF(C10,C4/C10,0)</f>
        <v>0.30201342281879195</v>
      </c>
    </row>
    <row r="5" spans="2:5" ht="15">
      <c r="B5" s="13" t="s">
        <v>25</v>
      </c>
      <c r="C5" s="14">
        <f>SUMIF('Detailed Budget'!B:B, "Subcontracting",'Detailed Budget'!I:I)</f>
        <v>520</v>
      </c>
      <c r="D5" s="48">
        <f>IF(C10,C5/C10,0)</f>
        <v>0.17449664429530201</v>
      </c>
    </row>
    <row r="6" spans="2:5" ht="15">
      <c r="B6" s="18" t="s">
        <v>47</v>
      </c>
      <c r="C6" s="14">
        <f>SUMIF('Detailed Budget'!B:B, "Goods and materials",'Detailed Budget'!I:I)</f>
        <v>0</v>
      </c>
      <c r="D6" s="48">
        <f>IF(C10,C6/C10,0)</f>
        <v>0</v>
      </c>
    </row>
    <row r="7" spans="2:5" ht="15">
      <c r="B7" s="18" t="s">
        <v>29</v>
      </c>
      <c r="C7" s="14">
        <f>SUMIF('Detailed Budget'!B:B, "Travel, accommodation, subsistence",'Detailed Budget'!I:I)</f>
        <v>1560</v>
      </c>
      <c r="D7" s="48">
        <f>IF(C10,C7/C10,0)</f>
        <v>0.52348993288590606</v>
      </c>
    </row>
    <row r="8" spans="2:5" ht="15">
      <c r="B8" s="18" t="s">
        <v>74</v>
      </c>
      <c r="C8" s="14">
        <f>SUMIF('Detailed Budget'!B:B, "Capacity development",'Detailed Budget'!I:I)</f>
        <v>0</v>
      </c>
      <c r="D8" s="48">
        <f>IF(C10,C8/C10,0)</f>
        <v>0</v>
      </c>
    </row>
    <row r="9" spans="2:5" ht="15" thickBot="1">
      <c r="B9" s="18" t="s">
        <v>79</v>
      </c>
      <c r="C9" s="14">
        <f>SUMIF('Detailed Budget'!B:B, "Overheads",'Detailed Budget'!I:I)</f>
        <v>0</v>
      </c>
      <c r="D9" s="48">
        <f>IF(C10,C9/C10,0)</f>
        <v>0</v>
      </c>
    </row>
    <row r="10" spans="2:5" ht="15" thickBot="1">
      <c r="B10" s="30" t="s">
        <v>87</v>
      </c>
      <c r="C10" s="31">
        <f>SUM(C4:C9)</f>
        <v>2980</v>
      </c>
      <c r="D10" s="63">
        <f>C10/50000</f>
        <v>5.96E-2</v>
      </c>
    </row>
    <row r="12" spans="2:5" ht="198">
      <c r="B12" s="62" t="s">
        <v>88</v>
      </c>
    </row>
  </sheetData>
  <mergeCells count="1">
    <mergeCell ref="B2:D2"/>
  </mergeCells>
  <dataValidations count="3">
    <dataValidation type="list" allowBlank="1" showInputMessage="1" showErrorMessage="1" sqref="B9" xr:uid="{598B07CE-C1F5-4718-9CBA-1393570EFA93}">
      <formula1>"Staff and consultants costs, Seminars/workshops, activity related travel costs, Activity costs, Overheads"</formula1>
    </dataValidation>
    <dataValidation type="list" allowBlank="1" showInputMessage="1" showErrorMessage="1" sqref="B8" xr:uid="{045FCE55-A9A7-48EA-8DE4-2663CD872026}">
      <formula1>"Human resources /experts, Travel/Accommodation, Activity costs, Travel for global learning event, Capacity development, Overheads"</formula1>
    </dataValidation>
    <dataValidation allowBlank="1" showInputMessage="1" showErrorMessage="1" sqref="B7" xr:uid="{ADE42E1F-A0F0-4755-A36A-42AB0FECE42B}"/>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EB8FC-EB38-478D-8D16-DB3A039213B2}">
  <sheetPr>
    <tabColor rgb="FF60943C"/>
  </sheetPr>
  <dimension ref="A1:J30"/>
  <sheetViews>
    <sheetView workbookViewId="0">
      <selection activeCell="F3" sqref="F3"/>
    </sheetView>
  </sheetViews>
  <sheetFormatPr defaultRowHeight="14.45"/>
  <cols>
    <col min="1" max="1" width="23.140625" customWidth="1"/>
    <col min="2" max="2" width="24.85546875" bestFit="1" customWidth="1"/>
    <col min="3" max="3" width="11.140625" customWidth="1"/>
    <col min="4" max="4" width="14.140625" customWidth="1"/>
    <col min="5" max="5" width="10.5703125" customWidth="1"/>
    <col min="6" max="6" width="12" style="2" customWidth="1"/>
    <col min="7" max="7" width="16.28515625" style="2" customWidth="1"/>
    <col min="8" max="8" width="10.42578125" customWidth="1"/>
    <col min="9" max="9" width="10.85546875" customWidth="1"/>
    <col min="10" max="10" width="36.42578125" customWidth="1"/>
  </cols>
  <sheetData>
    <row r="1" spans="1:10">
      <c r="A1" s="40" t="s">
        <v>89</v>
      </c>
      <c r="B1" s="6" t="e">
        <f>#REF!</f>
        <v>#REF!</v>
      </c>
      <c r="G1"/>
    </row>
    <row r="2" spans="1:10">
      <c r="A2" s="40" t="s">
        <v>90</v>
      </c>
      <c r="B2" s="6" t="e">
        <f>#REF!</f>
        <v>#REF!</v>
      </c>
      <c r="G2"/>
    </row>
    <row r="3" spans="1:10">
      <c r="A3" s="40" t="s">
        <v>91</v>
      </c>
      <c r="B3" s="6" t="e">
        <f>#REF!</f>
        <v>#REF!</v>
      </c>
      <c r="G3"/>
    </row>
    <row r="4" spans="1:10">
      <c r="A4" s="40" t="s">
        <v>92</v>
      </c>
      <c r="B4" s="6" t="e">
        <f>#REF!</f>
        <v>#REF!</v>
      </c>
      <c r="G4"/>
    </row>
    <row r="5" spans="1:10">
      <c r="A5" s="40" t="s">
        <v>93</v>
      </c>
      <c r="B5" s="6" t="e">
        <f>#REF!</f>
        <v>#REF!</v>
      </c>
      <c r="G5"/>
    </row>
    <row r="6" spans="1:10" ht="57.6" customHeight="1" thickBot="1">
      <c r="A6" s="67" t="s">
        <v>94</v>
      </c>
      <c r="B6" s="67"/>
      <c r="C6" s="67"/>
      <c r="D6" s="67"/>
      <c r="E6" s="67"/>
      <c r="F6" s="67"/>
      <c r="G6" s="67"/>
      <c r="H6" s="67"/>
      <c r="I6" s="67"/>
      <c r="J6" s="67"/>
    </row>
    <row r="7" spans="1:10" ht="15" thickBot="1">
      <c r="A7" s="24" t="s">
        <v>95</v>
      </c>
      <c r="D7" s="1"/>
      <c r="F7" s="5"/>
    </row>
    <row r="8" spans="1:10" ht="15.6" thickTop="1" thickBot="1">
      <c r="A8" s="68" t="s">
        <v>96</v>
      </c>
      <c r="B8" s="68" t="s">
        <v>9</v>
      </c>
      <c r="C8" s="68" t="s">
        <v>10</v>
      </c>
      <c r="D8" s="68"/>
      <c r="E8" s="68"/>
      <c r="F8" s="4" t="s">
        <v>97</v>
      </c>
      <c r="G8" s="75" t="s">
        <v>98</v>
      </c>
      <c r="H8" s="68" t="s">
        <v>99</v>
      </c>
      <c r="I8" s="68" t="s">
        <v>100</v>
      </c>
      <c r="J8" s="68" t="s">
        <v>101</v>
      </c>
    </row>
    <row r="9" spans="1:10" ht="15.6" thickTop="1" thickBot="1">
      <c r="A9" s="68"/>
      <c r="B9" s="68"/>
      <c r="C9" s="64" t="s">
        <v>102</v>
      </c>
      <c r="D9" s="64" t="s">
        <v>103</v>
      </c>
      <c r="E9" s="64" t="s">
        <v>104</v>
      </c>
      <c r="F9" s="4" t="s">
        <v>105</v>
      </c>
      <c r="G9" s="76"/>
      <c r="H9" s="68"/>
      <c r="I9" s="68"/>
      <c r="J9" s="68"/>
    </row>
    <row r="10" spans="1:10" ht="15" thickTop="1">
      <c r="A10" s="28" t="e">
        <f>#REF!</f>
        <v>#REF!</v>
      </c>
      <c r="B10" s="28" t="e">
        <f>#REF!</f>
        <v>#REF!</v>
      </c>
      <c r="C10" s="29" t="e">
        <f>#REF!</f>
        <v>#REF!</v>
      </c>
      <c r="D10" s="29" t="e">
        <f>#REF!</f>
        <v>#REF!</v>
      </c>
      <c r="E10" s="28" t="e">
        <f>#REF!</f>
        <v>#REF!</v>
      </c>
      <c r="F10" s="29" t="e">
        <f>C10*D10</f>
        <v>#REF!</v>
      </c>
      <c r="G10" s="25"/>
      <c r="H10" s="6" t="e">
        <f>F10-G10</f>
        <v>#REF!</v>
      </c>
      <c r="I10" s="7" t="e">
        <f>G10/F10</f>
        <v>#REF!</v>
      </c>
    </row>
    <row r="11" spans="1:10">
      <c r="A11" s="28" t="e">
        <f>#REF!</f>
        <v>#REF!</v>
      </c>
      <c r="B11" s="28" t="e">
        <f>#REF!</f>
        <v>#REF!</v>
      </c>
      <c r="C11" s="29" t="e">
        <f>#REF!</f>
        <v>#REF!</v>
      </c>
      <c r="D11" s="29" t="e">
        <f>#REF!</f>
        <v>#REF!</v>
      </c>
      <c r="E11" s="28" t="e">
        <f>#REF!</f>
        <v>#REF!</v>
      </c>
      <c r="F11" s="29" t="e">
        <f t="shared" ref="F11:F29" si="0">C11*D11</f>
        <v>#REF!</v>
      </c>
      <c r="G11" s="26"/>
      <c r="H11" s="6" t="e">
        <f t="shared" ref="H11:H29" si="1">F11-G11</f>
        <v>#REF!</v>
      </c>
      <c r="I11" s="7" t="e">
        <f t="shared" ref="I11:I29" si="2">G11/F11</f>
        <v>#REF!</v>
      </c>
    </row>
    <row r="12" spans="1:10">
      <c r="A12" s="28" t="e">
        <f>#REF!</f>
        <v>#REF!</v>
      </c>
      <c r="B12" s="28" t="e">
        <f>#REF!</f>
        <v>#REF!</v>
      </c>
      <c r="C12" s="29" t="e">
        <f>#REF!</f>
        <v>#REF!</v>
      </c>
      <c r="D12" s="29" t="e">
        <f>#REF!</f>
        <v>#REF!</v>
      </c>
      <c r="E12" s="28" t="e">
        <f>#REF!</f>
        <v>#REF!</v>
      </c>
      <c r="F12" s="29" t="e">
        <f t="shared" si="0"/>
        <v>#REF!</v>
      </c>
      <c r="G12" s="26"/>
      <c r="H12" s="6" t="e">
        <f t="shared" si="1"/>
        <v>#REF!</v>
      </c>
      <c r="I12" s="7" t="e">
        <f t="shared" si="2"/>
        <v>#REF!</v>
      </c>
    </row>
    <row r="13" spans="1:10">
      <c r="A13" s="29" t="e">
        <f>#REF!</f>
        <v>#REF!</v>
      </c>
      <c r="B13" s="29" t="e">
        <f>#REF!</f>
        <v>#REF!</v>
      </c>
      <c r="C13" s="29" t="e">
        <f>#REF!</f>
        <v>#REF!</v>
      </c>
      <c r="D13" s="29" t="e">
        <f>#REF!</f>
        <v>#REF!</v>
      </c>
      <c r="E13" s="29" t="e">
        <f>#REF!</f>
        <v>#REF!</v>
      </c>
      <c r="F13" s="29" t="e">
        <f t="shared" si="0"/>
        <v>#REF!</v>
      </c>
      <c r="G13" s="26"/>
      <c r="H13" s="6" t="e">
        <f t="shared" si="1"/>
        <v>#REF!</v>
      </c>
      <c r="I13" s="7" t="e">
        <f t="shared" si="2"/>
        <v>#REF!</v>
      </c>
    </row>
    <row r="14" spans="1:10">
      <c r="A14" s="29" t="e">
        <f>#REF!</f>
        <v>#REF!</v>
      </c>
      <c r="B14" s="29" t="e">
        <f>#REF!</f>
        <v>#REF!</v>
      </c>
      <c r="C14" s="29" t="e">
        <f>#REF!</f>
        <v>#REF!</v>
      </c>
      <c r="D14" s="29" t="e">
        <f>#REF!</f>
        <v>#REF!</v>
      </c>
      <c r="E14" s="29" t="e">
        <f>#REF!</f>
        <v>#REF!</v>
      </c>
      <c r="F14" s="29" t="e">
        <f t="shared" si="0"/>
        <v>#REF!</v>
      </c>
      <c r="G14" s="26"/>
      <c r="H14" s="6" t="e">
        <f t="shared" si="1"/>
        <v>#REF!</v>
      </c>
      <c r="I14" s="7" t="e">
        <f t="shared" si="2"/>
        <v>#REF!</v>
      </c>
    </row>
    <row r="15" spans="1:10">
      <c r="A15" s="29" t="e">
        <f>#REF!</f>
        <v>#REF!</v>
      </c>
      <c r="B15" s="29" t="e">
        <f>#REF!</f>
        <v>#REF!</v>
      </c>
      <c r="C15" s="29" t="e">
        <f>#REF!</f>
        <v>#REF!</v>
      </c>
      <c r="D15" s="29" t="e">
        <f>#REF!</f>
        <v>#REF!</v>
      </c>
      <c r="E15" s="29" t="e">
        <f>#REF!</f>
        <v>#REF!</v>
      </c>
      <c r="F15" s="29" t="e">
        <f>C15*D15</f>
        <v>#REF!</v>
      </c>
      <c r="G15" s="26"/>
      <c r="H15" s="6" t="e">
        <f t="shared" si="1"/>
        <v>#REF!</v>
      </c>
      <c r="I15" s="7" t="e">
        <f t="shared" si="2"/>
        <v>#REF!</v>
      </c>
    </row>
    <row r="16" spans="1:10">
      <c r="A16" s="29" t="e">
        <f>#REF!</f>
        <v>#REF!</v>
      </c>
      <c r="B16" s="29" t="e">
        <f>#REF!</f>
        <v>#REF!</v>
      </c>
      <c r="C16" s="29" t="e">
        <f>#REF!</f>
        <v>#REF!</v>
      </c>
      <c r="D16" s="29" t="e">
        <f>#REF!</f>
        <v>#REF!</v>
      </c>
      <c r="E16" s="29" t="e">
        <f>#REF!</f>
        <v>#REF!</v>
      </c>
      <c r="F16" s="29" t="e">
        <f t="shared" si="0"/>
        <v>#REF!</v>
      </c>
      <c r="G16" s="26"/>
      <c r="H16" s="6" t="e">
        <f t="shared" si="1"/>
        <v>#REF!</v>
      </c>
      <c r="I16" s="7" t="e">
        <f t="shared" si="2"/>
        <v>#REF!</v>
      </c>
    </row>
    <row r="17" spans="1:10">
      <c r="A17" s="29" t="e">
        <f>#REF!</f>
        <v>#REF!</v>
      </c>
      <c r="B17" s="29" t="e">
        <f>#REF!</f>
        <v>#REF!</v>
      </c>
      <c r="C17" s="29" t="e">
        <f>#REF!</f>
        <v>#REF!</v>
      </c>
      <c r="D17" s="29" t="e">
        <f>#REF!</f>
        <v>#REF!</v>
      </c>
      <c r="E17" s="29" t="e">
        <f>#REF!</f>
        <v>#REF!</v>
      </c>
      <c r="F17" s="29" t="e">
        <f t="shared" si="0"/>
        <v>#REF!</v>
      </c>
      <c r="G17" s="26"/>
      <c r="H17" s="6" t="e">
        <f t="shared" si="1"/>
        <v>#REF!</v>
      </c>
      <c r="I17" s="7" t="e">
        <f t="shared" si="2"/>
        <v>#REF!</v>
      </c>
    </row>
    <row r="18" spans="1:10">
      <c r="A18" s="29" t="e">
        <f>#REF!</f>
        <v>#REF!</v>
      </c>
      <c r="B18" s="29" t="e">
        <f>#REF!</f>
        <v>#REF!</v>
      </c>
      <c r="C18" s="29" t="e">
        <f>#REF!</f>
        <v>#REF!</v>
      </c>
      <c r="D18" s="29" t="e">
        <f>#REF!</f>
        <v>#REF!</v>
      </c>
      <c r="E18" s="29" t="e">
        <f>#REF!</f>
        <v>#REF!</v>
      </c>
      <c r="F18" s="29" t="e">
        <f t="shared" si="0"/>
        <v>#REF!</v>
      </c>
      <c r="G18" s="26"/>
      <c r="H18" s="6" t="e">
        <f t="shared" si="1"/>
        <v>#REF!</v>
      </c>
      <c r="I18" s="7" t="e">
        <f t="shared" si="2"/>
        <v>#REF!</v>
      </c>
    </row>
    <row r="19" spans="1:10">
      <c r="A19" s="29" t="e">
        <f>#REF!</f>
        <v>#REF!</v>
      </c>
      <c r="B19" s="29" t="e">
        <f>#REF!</f>
        <v>#REF!</v>
      </c>
      <c r="C19" s="29" t="e">
        <f>#REF!</f>
        <v>#REF!</v>
      </c>
      <c r="D19" s="29" t="e">
        <f>#REF!</f>
        <v>#REF!</v>
      </c>
      <c r="E19" s="29" t="e">
        <f>#REF!</f>
        <v>#REF!</v>
      </c>
      <c r="F19" s="29" t="e">
        <f t="shared" si="0"/>
        <v>#REF!</v>
      </c>
      <c r="G19" s="26"/>
      <c r="H19" s="6" t="e">
        <f t="shared" si="1"/>
        <v>#REF!</v>
      </c>
      <c r="I19" s="7" t="e">
        <f t="shared" si="2"/>
        <v>#REF!</v>
      </c>
    </row>
    <row r="20" spans="1:10">
      <c r="A20" s="29" t="e">
        <f>#REF!</f>
        <v>#REF!</v>
      </c>
      <c r="B20" s="29" t="e">
        <f>#REF!</f>
        <v>#REF!</v>
      </c>
      <c r="C20" s="29" t="e">
        <f>#REF!</f>
        <v>#REF!</v>
      </c>
      <c r="D20" s="29" t="e">
        <f>#REF!</f>
        <v>#REF!</v>
      </c>
      <c r="E20" s="29" t="e">
        <f>#REF!</f>
        <v>#REF!</v>
      </c>
      <c r="F20" s="29" t="e">
        <f t="shared" si="0"/>
        <v>#REF!</v>
      </c>
      <c r="G20" s="26"/>
      <c r="H20" s="6" t="e">
        <f t="shared" si="1"/>
        <v>#REF!</v>
      </c>
      <c r="I20" s="7" t="e">
        <f t="shared" si="2"/>
        <v>#REF!</v>
      </c>
    </row>
    <row r="21" spans="1:10">
      <c r="A21" s="29" t="e">
        <f>#REF!</f>
        <v>#REF!</v>
      </c>
      <c r="B21" s="29" t="e">
        <f>#REF!</f>
        <v>#REF!</v>
      </c>
      <c r="C21" s="29" t="e">
        <f>#REF!</f>
        <v>#REF!</v>
      </c>
      <c r="D21" s="29" t="e">
        <f>#REF!</f>
        <v>#REF!</v>
      </c>
      <c r="E21" s="29" t="e">
        <f>#REF!</f>
        <v>#REF!</v>
      </c>
      <c r="F21" s="29" t="e">
        <f t="shared" si="0"/>
        <v>#REF!</v>
      </c>
      <c r="G21" s="26"/>
      <c r="H21" s="6" t="e">
        <f t="shared" si="1"/>
        <v>#REF!</v>
      </c>
      <c r="I21" s="7" t="e">
        <f t="shared" si="2"/>
        <v>#REF!</v>
      </c>
    </row>
    <row r="22" spans="1:10">
      <c r="A22" s="29" t="e">
        <f>#REF!</f>
        <v>#REF!</v>
      </c>
      <c r="B22" s="29" t="e">
        <f>#REF!</f>
        <v>#REF!</v>
      </c>
      <c r="C22" s="29" t="e">
        <f>#REF!</f>
        <v>#REF!</v>
      </c>
      <c r="D22" s="29" t="e">
        <f>#REF!</f>
        <v>#REF!</v>
      </c>
      <c r="E22" s="29" t="e">
        <f>#REF!</f>
        <v>#REF!</v>
      </c>
      <c r="F22" s="29" t="e">
        <f t="shared" si="0"/>
        <v>#REF!</v>
      </c>
      <c r="G22" s="26"/>
      <c r="H22" s="6" t="e">
        <f t="shared" si="1"/>
        <v>#REF!</v>
      </c>
      <c r="I22" s="7" t="e">
        <f t="shared" si="2"/>
        <v>#REF!</v>
      </c>
    </row>
    <row r="23" spans="1:10">
      <c r="A23" s="29" t="e">
        <f>#REF!</f>
        <v>#REF!</v>
      </c>
      <c r="B23" s="29" t="e">
        <f>#REF!</f>
        <v>#REF!</v>
      </c>
      <c r="C23" s="29" t="e">
        <f>#REF!</f>
        <v>#REF!</v>
      </c>
      <c r="D23" s="29" t="e">
        <f>#REF!</f>
        <v>#REF!</v>
      </c>
      <c r="E23" s="29" t="e">
        <f>#REF!</f>
        <v>#REF!</v>
      </c>
      <c r="F23" s="29" t="e">
        <f>C23*D23</f>
        <v>#REF!</v>
      </c>
      <c r="G23" s="26"/>
      <c r="H23" s="6" t="e">
        <f>F23-G23</f>
        <v>#REF!</v>
      </c>
      <c r="I23" s="7" t="e">
        <f t="shared" si="2"/>
        <v>#REF!</v>
      </c>
    </row>
    <row r="24" spans="1:10">
      <c r="A24" s="29" t="e">
        <f>#REF!</f>
        <v>#REF!</v>
      </c>
      <c r="B24" s="29" t="e">
        <f>#REF!</f>
        <v>#REF!</v>
      </c>
      <c r="C24" s="29" t="e">
        <f>#REF!</f>
        <v>#REF!</v>
      </c>
      <c r="D24" s="29" t="e">
        <f>#REF!</f>
        <v>#REF!</v>
      </c>
      <c r="E24" s="29" t="e">
        <f>#REF!</f>
        <v>#REF!</v>
      </c>
      <c r="F24" s="29" t="e">
        <f t="shared" ref="F24:F28" si="3">C24*D24</f>
        <v>#REF!</v>
      </c>
      <c r="G24" s="26"/>
      <c r="H24" s="6" t="e">
        <f t="shared" ref="H24:H28" si="4">F24-G24</f>
        <v>#REF!</v>
      </c>
      <c r="I24" s="7" t="e">
        <f t="shared" si="2"/>
        <v>#REF!</v>
      </c>
    </row>
    <row r="25" spans="1:10">
      <c r="A25" s="29" t="e">
        <f>#REF!</f>
        <v>#REF!</v>
      </c>
      <c r="B25" s="29" t="e">
        <f>#REF!</f>
        <v>#REF!</v>
      </c>
      <c r="C25" s="29" t="e">
        <f>#REF!</f>
        <v>#REF!</v>
      </c>
      <c r="D25" s="29" t="e">
        <f>#REF!</f>
        <v>#REF!</v>
      </c>
      <c r="E25" s="29" t="e">
        <f>#REF!</f>
        <v>#REF!</v>
      </c>
      <c r="F25" s="29" t="e">
        <f t="shared" si="3"/>
        <v>#REF!</v>
      </c>
      <c r="G25" s="26"/>
      <c r="H25" s="6" t="e">
        <f t="shared" si="4"/>
        <v>#REF!</v>
      </c>
      <c r="I25" s="7" t="e">
        <f t="shared" si="2"/>
        <v>#REF!</v>
      </c>
    </row>
    <row r="26" spans="1:10">
      <c r="A26" s="29" t="e">
        <f>#REF!</f>
        <v>#REF!</v>
      </c>
      <c r="B26" s="29" t="e">
        <f>#REF!</f>
        <v>#REF!</v>
      </c>
      <c r="C26" s="29" t="e">
        <f>#REF!</f>
        <v>#REF!</v>
      </c>
      <c r="D26" s="29" t="e">
        <f>#REF!</f>
        <v>#REF!</v>
      </c>
      <c r="E26" s="29" t="e">
        <f>#REF!</f>
        <v>#REF!</v>
      </c>
      <c r="F26" s="29" t="e">
        <f t="shared" si="3"/>
        <v>#REF!</v>
      </c>
      <c r="G26" s="26"/>
      <c r="H26" s="6" t="e">
        <f t="shared" si="4"/>
        <v>#REF!</v>
      </c>
      <c r="I26" s="7" t="e">
        <f t="shared" si="2"/>
        <v>#REF!</v>
      </c>
    </row>
    <row r="27" spans="1:10">
      <c r="A27" s="29" t="e">
        <f>#REF!</f>
        <v>#REF!</v>
      </c>
      <c r="B27" s="29" t="e">
        <f>#REF!</f>
        <v>#REF!</v>
      </c>
      <c r="C27" s="29" t="e">
        <f>#REF!</f>
        <v>#REF!</v>
      </c>
      <c r="D27" s="29" t="e">
        <f>#REF!</f>
        <v>#REF!</v>
      </c>
      <c r="E27" s="29" t="e">
        <f>#REF!</f>
        <v>#REF!</v>
      </c>
      <c r="F27" s="29" t="e">
        <f t="shared" si="3"/>
        <v>#REF!</v>
      </c>
      <c r="G27" s="26"/>
      <c r="H27" s="6" t="e">
        <f t="shared" si="4"/>
        <v>#REF!</v>
      </c>
      <c r="I27" s="7" t="e">
        <f t="shared" si="2"/>
        <v>#REF!</v>
      </c>
    </row>
    <row r="28" spans="1:10">
      <c r="A28" s="29" t="e">
        <f>#REF!</f>
        <v>#REF!</v>
      </c>
      <c r="B28" s="29" t="e">
        <f>#REF!</f>
        <v>#REF!</v>
      </c>
      <c r="C28" s="29" t="e">
        <f>#REF!</f>
        <v>#REF!</v>
      </c>
      <c r="D28" s="29" t="e">
        <f>#REF!</f>
        <v>#REF!</v>
      </c>
      <c r="E28" s="29" t="e">
        <f>#REF!</f>
        <v>#REF!</v>
      </c>
      <c r="F28" s="29" t="e">
        <f t="shared" si="3"/>
        <v>#REF!</v>
      </c>
      <c r="G28" s="26"/>
      <c r="H28" s="6" t="e">
        <f t="shared" si="4"/>
        <v>#REF!</v>
      </c>
      <c r="I28" s="7" t="e">
        <f t="shared" si="2"/>
        <v>#REF!</v>
      </c>
    </row>
    <row r="29" spans="1:10">
      <c r="A29" s="29" t="e">
        <f>#REF!</f>
        <v>#REF!</v>
      </c>
      <c r="B29" s="29" t="e">
        <f>#REF!</f>
        <v>#REF!</v>
      </c>
      <c r="C29" s="29" t="e">
        <f>#REF!</f>
        <v>#REF!</v>
      </c>
      <c r="D29" s="29" t="e">
        <f>#REF!</f>
        <v>#REF!</v>
      </c>
      <c r="E29" s="29" t="e">
        <f>#REF!</f>
        <v>#REF!</v>
      </c>
      <c r="F29" s="29" t="e">
        <f t="shared" si="0"/>
        <v>#REF!</v>
      </c>
      <c r="G29" s="26"/>
      <c r="H29" s="6" t="e">
        <f t="shared" si="1"/>
        <v>#REF!</v>
      </c>
      <c r="I29" s="7" t="e">
        <f t="shared" si="2"/>
        <v>#REF!</v>
      </c>
    </row>
    <row r="30" spans="1:10" ht="15" thickBot="1">
      <c r="A30" s="9" t="s">
        <v>80</v>
      </c>
      <c r="B30" s="9"/>
      <c r="C30" s="9"/>
      <c r="D30" s="9"/>
      <c r="E30" s="10"/>
      <c r="F30" s="22" t="e">
        <f>SUM(F10:F29)</f>
        <v>#REF!</v>
      </c>
      <c r="G30" s="27">
        <f>SUM(G10:G29)</f>
        <v>0</v>
      </c>
      <c r="H30" s="22" t="e">
        <f>SUM(H10:H29)</f>
        <v>#REF!</v>
      </c>
      <c r="I30" s="23" t="e">
        <f>G30/F30</f>
        <v>#REF!</v>
      </c>
      <c r="J30" s="22">
        <f>SUM(J10:J29)</f>
        <v>0</v>
      </c>
    </row>
  </sheetData>
  <mergeCells count="8">
    <mergeCell ref="A6:J6"/>
    <mergeCell ref="H8:H9"/>
    <mergeCell ref="I8:I9"/>
    <mergeCell ref="J8:J9"/>
    <mergeCell ref="G8:G9"/>
    <mergeCell ref="A8:A9"/>
    <mergeCell ref="B8:B9"/>
    <mergeCell ref="C8:E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12AF7D2-2325-4F0D-81F7-791728BE9E23}">
          <x14:formula1>
            <xm:f>List!$D:$D</xm:f>
          </x14:formula1>
          <xm:sqref>E7:E1048576 E1:E5</xm:sqref>
        </x14:dataValidation>
        <x14:dataValidation type="list" allowBlank="1" showInputMessage="1" showErrorMessage="1" xr:uid="{D934FD6B-F8F1-42A7-8237-BA55843F0A25}">
          <x14:formula1>
            <xm:f>List!$B:$B</xm:f>
          </x14:formula1>
          <xm:sqref>B7:B1048576 D1:D5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4D95-716A-4645-858E-90D2BC4BFD75}">
  <sheetPr>
    <tabColor rgb="FF60943C"/>
  </sheetPr>
  <dimension ref="B1:G9"/>
  <sheetViews>
    <sheetView workbookViewId="0">
      <selection activeCell="F24" sqref="F24"/>
    </sheetView>
  </sheetViews>
  <sheetFormatPr defaultColWidth="8.7109375" defaultRowHeight="14.45"/>
  <cols>
    <col min="1" max="1" width="8.7109375" style="12"/>
    <col min="2" max="2" width="25" style="12" customWidth="1"/>
    <col min="3" max="3" width="22.28515625" style="12" customWidth="1"/>
    <col min="4" max="4" width="16.5703125" style="12" customWidth="1"/>
    <col min="5" max="5" width="10.85546875" style="12" customWidth="1"/>
    <col min="6" max="6" width="9.28515625" style="12" customWidth="1"/>
    <col min="7" max="7" width="12.5703125" style="12" customWidth="1"/>
    <col min="8" max="16384" width="8.7109375" style="12"/>
  </cols>
  <sheetData>
    <row r="1" spans="2:7" ht="15" thickBot="1">
      <c r="G1" s="11"/>
    </row>
    <row r="2" spans="2:7" ht="15" thickBot="1">
      <c r="B2" s="77" t="s">
        <v>106</v>
      </c>
      <c r="C2" s="78"/>
      <c r="D2" s="78"/>
      <c r="E2" s="78"/>
      <c r="F2" s="79"/>
    </row>
    <row r="3" spans="2:7" ht="15" thickBot="1">
      <c r="B3" s="32" t="s">
        <v>84</v>
      </c>
      <c r="C3" s="33" t="s">
        <v>107</v>
      </c>
      <c r="D3" s="32" t="s">
        <v>98</v>
      </c>
      <c r="E3" s="34" t="s">
        <v>99</v>
      </c>
      <c r="F3" s="33" t="s">
        <v>100</v>
      </c>
    </row>
    <row r="4" spans="2:7">
      <c r="B4" s="13" t="s">
        <v>20</v>
      </c>
      <c r="C4" s="14">
        <f>SUMIFS('Detailed Financial Report'!F10:F30,'Detailed Financial Report'!B10:B30,'Financial Report Summary'!B4)</f>
        <v>0</v>
      </c>
      <c r="D4" s="15">
        <f>SUMIFS('Detailed Financial Report'!G10:G30,'Detailed Financial Report'!B10:B30,'Financial Report Summary'!B4)</f>
        <v>0</v>
      </c>
      <c r="E4" s="16">
        <f>C4-D4</f>
        <v>0</v>
      </c>
      <c r="F4" s="17" t="e">
        <f>D4/C4</f>
        <v>#DIV/0!</v>
      </c>
    </row>
    <row r="5" spans="2:7">
      <c r="B5" s="18" t="s">
        <v>108</v>
      </c>
      <c r="C5" s="14">
        <f>SUMIFS('Detailed Financial Report'!F10:F30,'Detailed Financial Report'!B10:B30,'Financial Report Summary'!B5)</f>
        <v>0</v>
      </c>
      <c r="D5" s="19">
        <f>SUMIFS('Detailed Financial Report'!G10:G30,'Detailed Financial Report'!B10:B30,'Financial Report Summary'!B5)</f>
        <v>0</v>
      </c>
      <c r="E5" s="20">
        <f t="shared" ref="E5:E8" si="0">C5-D5</f>
        <v>0</v>
      </c>
      <c r="F5" s="17" t="e">
        <f t="shared" ref="F5:F9" si="1">D5/C5</f>
        <v>#DIV/0!</v>
      </c>
    </row>
    <row r="6" spans="2:7">
      <c r="B6" s="18" t="s">
        <v>109</v>
      </c>
      <c r="C6" s="14">
        <f>SUMIFS('Detailed Financial Report'!F10:F30,'Detailed Financial Report'!B10:B30,'Financial Report Summary'!B6)</f>
        <v>0</v>
      </c>
      <c r="D6" s="19">
        <f>SUMIFS('Detailed Financial Report'!G10:G30,'Detailed Financial Report'!B10:B30,'Financial Report Summary'!B6)</f>
        <v>0</v>
      </c>
      <c r="E6" s="20">
        <f t="shared" si="0"/>
        <v>0</v>
      </c>
      <c r="F6" s="17" t="e">
        <f t="shared" si="1"/>
        <v>#DIV/0!</v>
      </c>
    </row>
    <row r="7" spans="2:7">
      <c r="B7" s="18" t="s">
        <v>110</v>
      </c>
      <c r="C7" s="14">
        <f>SUMIFS('Detailed Financial Report'!F10:F30,'Detailed Financial Report'!B10:B30,'Financial Report Summary'!B7)</f>
        <v>0</v>
      </c>
      <c r="D7" s="19">
        <f>SUMIFS('Detailed Financial Report'!G10:G30,'Detailed Financial Report'!B10:B30,'Financial Report Summary'!B7)</f>
        <v>0</v>
      </c>
      <c r="E7" s="20">
        <f t="shared" si="0"/>
        <v>0</v>
      </c>
      <c r="F7" s="17" t="e">
        <f t="shared" si="1"/>
        <v>#DIV/0!</v>
      </c>
    </row>
    <row r="8" spans="2:7" ht="15" thickBot="1">
      <c r="B8" s="21" t="s">
        <v>111</v>
      </c>
      <c r="C8" s="14">
        <f>SUMIFS('Detailed Financial Report'!F10:F30,'Detailed Financial Report'!B10:B30,'Financial Report Summary'!B8)</f>
        <v>0</v>
      </c>
      <c r="D8" s="19">
        <f>SUMIFS('Detailed Financial Report'!G10:G30,'Detailed Financial Report'!B10:B30,'Financial Report Summary'!B8)</f>
        <v>0</v>
      </c>
      <c r="E8" s="20">
        <f t="shared" si="0"/>
        <v>0</v>
      </c>
      <c r="F8" s="17" t="e">
        <f t="shared" si="1"/>
        <v>#DIV/0!</v>
      </c>
    </row>
    <row r="9" spans="2:7" ht="15" thickBot="1">
      <c r="B9" s="35" t="s">
        <v>87</v>
      </c>
      <c r="C9" s="36">
        <f>SUM(C4:C8)</f>
        <v>0</v>
      </c>
      <c r="D9" s="37">
        <f>SUM(D4:D8)</f>
        <v>0</v>
      </c>
      <c r="E9" s="38">
        <f>SUM(E4:E8)</f>
        <v>0</v>
      </c>
      <c r="F9" s="39" t="e">
        <f t="shared" si="1"/>
        <v>#DIV/0!</v>
      </c>
    </row>
  </sheetData>
  <mergeCells count="1">
    <mergeCell ref="B2: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F33A-2E1C-4D52-8165-3AF556543CF5}">
  <dimension ref="A1"/>
  <sheetViews>
    <sheetView workbookViewId="0">
      <selection activeCell="I9" sqref="I9"/>
    </sheetView>
  </sheetViews>
  <sheetFormatPr defaultRowHeight="14.45"/>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E70A8-5629-4E24-86DA-4480458F1CD5}">
  <dimension ref="B2:F8"/>
  <sheetViews>
    <sheetView workbookViewId="0">
      <selection activeCell="F4" sqref="F4"/>
    </sheetView>
  </sheetViews>
  <sheetFormatPr defaultRowHeight="14.45"/>
  <cols>
    <col min="2" max="2" width="24.42578125" customWidth="1"/>
    <col min="4" max="4" width="11.5703125" customWidth="1"/>
  </cols>
  <sheetData>
    <row r="2" spans="2:6">
      <c r="B2" t="s">
        <v>20</v>
      </c>
      <c r="D2" t="s">
        <v>21</v>
      </c>
      <c r="F2" t="s">
        <v>22</v>
      </c>
    </row>
    <row r="3" spans="2:6">
      <c r="B3" t="s">
        <v>108</v>
      </c>
      <c r="D3" t="s">
        <v>26</v>
      </c>
      <c r="F3" t="s">
        <v>112</v>
      </c>
    </row>
    <row r="4" spans="2:6">
      <c r="B4" t="s">
        <v>109</v>
      </c>
      <c r="D4" t="s">
        <v>113</v>
      </c>
      <c r="F4" t="s">
        <v>114</v>
      </c>
    </row>
    <row r="5" spans="2:6">
      <c r="B5" t="s">
        <v>110</v>
      </c>
      <c r="D5" t="s">
        <v>115</v>
      </c>
    </row>
    <row r="6" spans="2:6">
      <c r="B6" t="s">
        <v>111</v>
      </c>
      <c r="D6" t="s">
        <v>116</v>
      </c>
    </row>
    <row r="7" spans="2:6">
      <c r="D7" t="s">
        <v>31</v>
      </c>
    </row>
    <row r="8" spans="2:6">
      <c r="D8" t="s">
        <v>117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Indira Oyugi</dc:creator>
  <cp:keywords/>
  <dc:description/>
  <cp:lastModifiedBy>Pauline Lebutte</cp:lastModifiedBy>
  <cp:revision/>
  <dcterms:created xsi:type="dcterms:W3CDTF">2022-03-24T09:02:16Z</dcterms:created>
  <dcterms:modified xsi:type="dcterms:W3CDTF">2025-10-28T08:21:38Z</dcterms:modified>
  <cp:category/>
  <cp:contentStatus/>
</cp:coreProperties>
</file>